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  <externalReference r:id="rId64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D92" i="24"/>
  <c r="D96"/>
  <c r="L99" i="73"/>
  <c r="K99"/>
  <c r="J99"/>
  <c r="I99"/>
  <c r="G99"/>
  <c r="F99"/>
  <c r="E99"/>
  <c r="D99"/>
  <c r="S98"/>
  <c r="D98" i="28" s="1"/>
  <c r="R98" i="73"/>
  <c r="D98" i="29" s="1"/>
  <c r="Q98" i="73"/>
  <c r="D98" i="26" s="1"/>
  <c r="P98" i="73"/>
  <c r="M98"/>
  <c r="H98"/>
  <c r="S97"/>
  <c r="D97" i="28" s="1"/>
  <c r="R97" i="73"/>
  <c r="D97" i="29" s="1"/>
  <c r="Q97" i="73"/>
  <c r="D97" i="26" s="1"/>
  <c r="P97" i="73"/>
  <c r="M97"/>
  <c r="H97"/>
  <c r="S96"/>
  <c r="D96" i="28" s="1"/>
  <c r="R96" i="73"/>
  <c r="D96" i="29" s="1"/>
  <c r="Q96" i="73"/>
  <c r="D96" i="26" s="1"/>
  <c r="P96" i="73"/>
  <c r="M96"/>
  <c r="H96"/>
  <c r="S95"/>
  <c r="D95" i="28" s="1"/>
  <c r="R95" i="73"/>
  <c r="D95" i="29" s="1"/>
  <c r="Q95" i="73"/>
  <c r="D95" i="26" s="1"/>
  <c r="P95" i="73"/>
  <c r="T95" s="1"/>
  <c r="M95"/>
  <c r="H95"/>
  <c r="S94"/>
  <c r="D94" i="28" s="1"/>
  <c r="R94" i="73"/>
  <c r="D94" i="29" s="1"/>
  <c r="Q94" i="73"/>
  <c r="D94" i="26" s="1"/>
  <c r="P94" i="73"/>
  <c r="M94"/>
  <c r="H94"/>
  <c r="S93"/>
  <c r="D93" i="28" s="1"/>
  <c r="R93" i="73"/>
  <c r="D93" i="29" s="1"/>
  <c r="Q93" i="73"/>
  <c r="D93" i="26" s="1"/>
  <c r="P93" i="73"/>
  <c r="T93" s="1"/>
  <c r="M93"/>
  <c r="H93"/>
  <c r="S92"/>
  <c r="D92" i="28" s="1"/>
  <c r="R92" i="73"/>
  <c r="D92" i="29" s="1"/>
  <c r="Q92" i="73"/>
  <c r="D92" i="26" s="1"/>
  <c r="P92" i="73"/>
  <c r="M92"/>
  <c r="H92"/>
  <c r="S91"/>
  <c r="D91" i="28" s="1"/>
  <c r="R91" i="73"/>
  <c r="D91" i="29" s="1"/>
  <c r="Q91" i="73"/>
  <c r="D91" i="26" s="1"/>
  <c r="P91" i="73"/>
  <c r="T91" s="1"/>
  <c r="M91"/>
  <c r="H91"/>
  <c r="S90"/>
  <c r="D90" i="28" s="1"/>
  <c r="R90" i="73"/>
  <c r="D90" i="29" s="1"/>
  <c r="Q90" i="73"/>
  <c r="D90" i="26" s="1"/>
  <c r="P90" i="73"/>
  <c r="M90"/>
  <c r="H90"/>
  <c r="S89"/>
  <c r="D89" i="28" s="1"/>
  <c r="R89" i="73"/>
  <c r="D89" i="29" s="1"/>
  <c r="Q89" i="73"/>
  <c r="D89" i="26" s="1"/>
  <c r="P89" i="73"/>
  <c r="T89" s="1"/>
  <c r="M89"/>
  <c r="H89"/>
  <c r="S88"/>
  <c r="D88" i="28" s="1"/>
  <c r="R88" i="73"/>
  <c r="D88" i="29" s="1"/>
  <c r="Q88" i="73"/>
  <c r="D88" i="26" s="1"/>
  <c r="P88" i="73"/>
  <c r="M88"/>
  <c r="H88"/>
  <c r="S87"/>
  <c r="D87" i="28" s="1"/>
  <c r="R87" i="73"/>
  <c r="D87" i="29" s="1"/>
  <c r="Q87" i="73"/>
  <c r="D87" i="26" s="1"/>
  <c r="P87" i="73"/>
  <c r="T87" s="1"/>
  <c r="M87"/>
  <c r="H87"/>
  <c r="S86"/>
  <c r="D86" i="28" s="1"/>
  <c r="R86" i="73"/>
  <c r="D86" i="29" s="1"/>
  <c r="Q86" i="73"/>
  <c r="D86" i="26" s="1"/>
  <c r="P86" i="73"/>
  <c r="M86"/>
  <c r="H86"/>
  <c r="S85"/>
  <c r="D85" i="28" s="1"/>
  <c r="R85" i="73"/>
  <c r="D85" i="29" s="1"/>
  <c r="Q85" i="73"/>
  <c r="D85" i="26" s="1"/>
  <c r="P85" i="73"/>
  <c r="T85" s="1"/>
  <c r="M85"/>
  <c r="H85"/>
  <c r="S84"/>
  <c r="D84" i="28" s="1"/>
  <c r="R84" i="73"/>
  <c r="D84" i="29" s="1"/>
  <c r="Q84" i="73"/>
  <c r="D84" i="26" s="1"/>
  <c r="P84" i="73"/>
  <c r="M84"/>
  <c r="H84"/>
  <c r="S83"/>
  <c r="D83" i="28" s="1"/>
  <c r="R83" i="73"/>
  <c r="D83" i="29" s="1"/>
  <c r="Q83" i="73"/>
  <c r="D83" i="26" s="1"/>
  <c r="P83" i="73"/>
  <c r="T83" s="1"/>
  <c r="M83"/>
  <c r="H83"/>
  <c r="S82"/>
  <c r="D82" i="28" s="1"/>
  <c r="R82" i="73"/>
  <c r="D82" i="29" s="1"/>
  <c r="Q82" i="73"/>
  <c r="D82" i="26" s="1"/>
  <c r="P82" i="73"/>
  <c r="M82"/>
  <c r="H82"/>
  <c r="S81"/>
  <c r="D81" i="28" s="1"/>
  <c r="R81" i="73"/>
  <c r="D81" i="29" s="1"/>
  <c r="Q81" i="73"/>
  <c r="D81" i="26" s="1"/>
  <c r="P81" i="73"/>
  <c r="T81" s="1"/>
  <c r="M81"/>
  <c r="H81"/>
  <c r="S80"/>
  <c r="D80" i="28" s="1"/>
  <c r="R80" i="73"/>
  <c r="D80" i="29" s="1"/>
  <c r="Q80" i="73"/>
  <c r="D80" i="26" s="1"/>
  <c r="P80" i="73"/>
  <c r="M80"/>
  <c r="H80"/>
  <c r="S79"/>
  <c r="D79" i="28" s="1"/>
  <c r="R79" i="73"/>
  <c r="D79" i="29" s="1"/>
  <c r="Q79" i="73"/>
  <c r="D79" i="26" s="1"/>
  <c r="P79" i="73"/>
  <c r="T79" s="1"/>
  <c r="M79"/>
  <c r="H79"/>
  <c r="S78"/>
  <c r="D78" i="28" s="1"/>
  <c r="R78" i="73"/>
  <c r="D78" i="29" s="1"/>
  <c r="Q78" i="73"/>
  <c r="D78" i="26" s="1"/>
  <c r="P78" i="73"/>
  <c r="M78"/>
  <c r="H78"/>
  <c r="S77"/>
  <c r="D77" i="28" s="1"/>
  <c r="R77" i="73"/>
  <c r="D77" i="29" s="1"/>
  <c r="Q77" i="73"/>
  <c r="D77" i="26" s="1"/>
  <c r="P77" i="73"/>
  <c r="T77" s="1"/>
  <c r="M77"/>
  <c r="H77"/>
  <c r="S76"/>
  <c r="D76" i="28" s="1"/>
  <c r="R76" i="73"/>
  <c r="D76" i="29" s="1"/>
  <c r="Q76" i="73"/>
  <c r="D76" i="26" s="1"/>
  <c r="P76" i="73"/>
  <c r="M76"/>
  <c r="H76"/>
  <c r="S75"/>
  <c r="D75" i="28" s="1"/>
  <c r="R75" i="73"/>
  <c r="D75" i="29" s="1"/>
  <c r="Q75" i="73"/>
  <c r="D75" i="26" s="1"/>
  <c r="P75" i="73"/>
  <c r="T75" s="1"/>
  <c r="M75"/>
  <c r="H75"/>
  <c r="S74"/>
  <c r="D74" i="28" s="1"/>
  <c r="R74" i="73"/>
  <c r="D74" i="29" s="1"/>
  <c r="Q74" i="73"/>
  <c r="D74" i="26" s="1"/>
  <c r="P74" i="73"/>
  <c r="M74"/>
  <c r="H74"/>
  <c r="S73"/>
  <c r="D73" i="28" s="1"/>
  <c r="R73" i="73"/>
  <c r="D73" i="29" s="1"/>
  <c r="Q73" i="73"/>
  <c r="D73" i="26" s="1"/>
  <c r="P73" i="73"/>
  <c r="T73" s="1"/>
  <c r="M73"/>
  <c r="H73"/>
  <c r="S72"/>
  <c r="D72" i="28" s="1"/>
  <c r="R72" i="73"/>
  <c r="D72" i="29" s="1"/>
  <c r="Q72" i="73"/>
  <c r="D72" i="26" s="1"/>
  <c r="P72" i="73"/>
  <c r="M72"/>
  <c r="H72"/>
  <c r="S71"/>
  <c r="D71" i="28" s="1"/>
  <c r="R71" i="73"/>
  <c r="D71" i="29" s="1"/>
  <c r="Q71" i="73"/>
  <c r="D71" i="26" s="1"/>
  <c r="P71" i="73"/>
  <c r="T71" s="1"/>
  <c r="M71"/>
  <c r="H71"/>
  <c r="S70"/>
  <c r="D70" i="28" s="1"/>
  <c r="R70" i="73"/>
  <c r="D70" i="29" s="1"/>
  <c r="Q70" i="73"/>
  <c r="D70" i="26" s="1"/>
  <c r="P70" i="73"/>
  <c r="M70"/>
  <c r="H70"/>
  <c r="S69"/>
  <c r="D69" i="28" s="1"/>
  <c r="R69" i="73"/>
  <c r="D69" i="29" s="1"/>
  <c r="Q69" i="73"/>
  <c r="D69" i="26" s="1"/>
  <c r="P69" i="73"/>
  <c r="T69" s="1"/>
  <c r="M69"/>
  <c r="H69"/>
  <c r="S68"/>
  <c r="D68" i="28" s="1"/>
  <c r="R68" i="73"/>
  <c r="D68" i="29" s="1"/>
  <c r="Q68" i="73"/>
  <c r="D68" i="26" s="1"/>
  <c r="P68" i="73"/>
  <c r="M68"/>
  <c r="H68"/>
  <c r="S67"/>
  <c r="D67" i="28" s="1"/>
  <c r="R67" i="73"/>
  <c r="D67" i="29" s="1"/>
  <c r="Q67" i="73"/>
  <c r="D67" i="26" s="1"/>
  <c r="P67" i="73"/>
  <c r="T67" s="1"/>
  <c r="M67"/>
  <c r="H67"/>
  <c r="S66"/>
  <c r="D66" i="28" s="1"/>
  <c r="R66" i="73"/>
  <c r="D66" i="29" s="1"/>
  <c r="Q66" i="73"/>
  <c r="D66" i="26" s="1"/>
  <c r="P66" i="73"/>
  <c r="M66"/>
  <c r="H66"/>
  <c r="S65"/>
  <c r="D65" i="28" s="1"/>
  <c r="R65" i="73"/>
  <c r="D65" i="29" s="1"/>
  <c r="Q65" i="73"/>
  <c r="D65" i="26" s="1"/>
  <c r="P65" i="73"/>
  <c r="T65" s="1"/>
  <c r="M65"/>
  <c r="H65"/>
  <c r="S64"/>
  <c r="D64" i="28" s="1"/>
  <c r="R64" i="73"/>
  <c r="D64" i="29" s="1"/>
  <c r="Q64" i="73"/>
  <c r="D64" i="26" s="1"/>
  <c r="P64" i="73"/>
  <c r="M64"/>
  <c r="H64"/>
  <c r="S63"/>
  <c r="D63" i="28" s="1"/>
  <c r="R63" i="73"/>
  <c r="D63" i="29" s="1"/>
  <c r="Q63" i="73"/>
  <c r="D63" i="26" s="1"/>
  <c r="P63" i="73"/>
  <c r="T63" s="1"/>
  <c r="M63"/>
  <c r="H63"/>
  <c r="S62"/>
  <c r="D62" i="28" s="1"/>
  <c r="R62" i="73"/>
  <c r="D62" i="29" s="1"/>
  <c r="Q62" i="73"/>
  <c r="D62" i="26" s="1"/>
  <c r="P62" i="73"/>
  <c r="M62"/>
  <c r="H62"/>
  <c r="S61"/>
  <c r="D61" i="28" s="1"/>
  <c r="R61" i="73"/>
  <c r="D61" i="29" s="1"/>
  <c r="Q61" i="73"/>
  <c r="D61" i="26" s="1"/>
  <c r="P61" i="73"/>
  <c r="T61" s="1"/>
  <c r="M61"/>
  <c r="H61"/>
  <c r="S60"/>
  <c r="D60" i="28" s="1"/>
  <c r="R60" i="73"/>
  <c r="D60" i="29" s="1"/>
  <c r="Q60" i="73"/>
  <c r="D60" i="26" s="1"/>
  <c r="P60" i="73"/>
  <c r="M60"/>
  <c r="H60"/>
  <c r="S59"/>
  <c r="D59" i="28" s="1"/>
  <c r="R59" i="73"/>
  <c r="D59" i="29" s="1"/>
  <c r="Q59" i="73"/>
  <c r="D59" i="26" s="1"/>
  <c r="P59" i="73"/>
  <c r="T59" s="1"/>
  <c r="M59"/>
  <c r="H59"/>
  <c r="S58"/>
  <c r="D58" i="28" s="1"/>
  <c r="R58" i="73"/>
  <c r="D58" i="29" s="1"/>
  <c r="Q58" i="73"/>
  <c r="D58" i="26" s="1"/>
  <c r="P58" i="73"/>
  <c r="M58"/>
  <c r="H58"/>
  <c r="S57"/>
  <c r="D57" i="28" s="1"/>
  <c r="R57" i="73"/>
  <c r="D57" i="29" s="1"/>
  <c r="Q57" i="73"/>
  <c r="D57" i="26" s="1"/>
  <c r="P57" i="73"/>
  <c r="T57" s="1"/>
  <c r="M57"/>
  <c r="H57"/>
  <c r="S56"/>
  <c r="D56" i="28" s="1"/>
  <c r="R56" i="73"/>
  <c r="D56" i="29" s="1"/>
  <c r="Q56" i="73"/>
  <c r="D56" i="26" s="1"/>
  <c r="P56" i="73"/>
  <c r="M56"/>
  <c r="H56"/>
  <c r="S55"/>
  <c r="D55" i="28" s="1"/>
  <c r="R55" i="73"/>
  <c r="D55" i="29" s="1"/>
  <c r="Q55" i="73"/>
  <c r="D55" i="26" s="1"/>
  <c r="P55" i="73"/>
  <c r="T55" s="1"/>
  <c r="M55"/>
  <c r="H55"/>
  <c r="S54"/>
  <c r="D54" i="28" s="1"/>
  <c r="R54" i="73"/>
  <c r="D54" i="29" s="1"/>
  <c r="Q54" i="73"/>
  <c r="D54" i="26" s="1"/>
  <c r="P54" i="73"/>
  <c r="M54"/>
  <c r="H54"/>
  <c r="S53"/>
  <c r="D53" i="28" s="1"/>
  <c r="R53" i="73"/>
  <c r="D53" i="29" s="1"/>
  <c r="Q53" i="73"/>
  <c r="D53" i="26" s="1"/>
  <c r="P53" i="73"/>
  <c r="T53" s="1"/>
  <c r="M53"/>
  <c r="H53"/>
  <c r="S52"/>
  <c r="D52" i="28" s="1"/>
  <c r="R52" i="73"/>
  <c r="D52" i="29" s="1"/>
  <c r="Q52" i="73"/>
  <c r="D52" i="26" s="1"/>
  <c r="P52" i="73"/>
  <c r="M52"/>
  <c r="H52"/>
  <c r="S51"/>
  <c r="D51" i="28" s="1"/>
  <c r="R51" i="73"/>
  <c r="D51" i="29" s="1"/>
  <c r="Q51" i="73"/>
  <c r="D51" i="26" s="1"/>
  <c r="P51" i="73"/>
  <c r="T51" s="1"/>
  <c r="M51"/>
  <c r="H51"/>
  <c r="S50"/>
  <c r="D50" i="28" s="1"/>
  <c r="R50" i="73"/>
  <c r="D50" i="29" s="1"/>
  <c r="Q50" i="73"/>
  <c r="D50" i="26" s="1"/>
  <c r="P50" i="73"/>
  <c r="M50"/>
  <c r="H50"/>
  <c r="S49"/>
  <c r="D49" i="28" s="1"/>
  <c r="R49" i="73"/>
  <c r="D49" i="29" s="1"/>
  <c r="Q49" i="73"/>
  <c r="D49" i="26" s="1"/>
  <c r="P49" i="73"/>
  <c r="T49" s="1"/>
  <c r="M49"/>
  <c r="H49"/>
  <c r="S48"/>
  <c r="D48" i="28" s="1"/>
  <c r="R48" i="73"/>
  <c r="D48" i="29" s="1"/>
  <c r="Q48" i="73"/>
  <c r="D48" i="26" s="1"/>
  <c r="P48" i="73"/>
  <c r="M48"/>
  <c r="H48"/>
  <c r="S47"/>
  <c r="D47" i="28" s="1"/>
  <c r="R47" i="73"/>
  <c r="D47" i="29" s="1"/>
  <c r="Q47" i="73"/>
  <c r="D47" i="26" s="1"/>
  <c r="P47" i="73"/>
  <c r="T47" s="1"/>
  <c r="M47"/>
  <c r="H47"/>
  <c r="S46"/>
  <c r="D46" i="28" s="1"/>
  <c r="R46" i="73"/>
  <c r="D46" i="29" s="1"/>
  <c r="Q46" i="73"/>
  <c r="D46" i="26" s="1"/>
  <c r="P46" i="73"/>
  <c r="M46"/>
  <c r="H46"/>
  <c r="S45"/>
  <c r="D45" i="28" s="1"/>
  <c r="R45" i="73"/>
  <c r="D45" i="29" s="1"/>
  <c r="Q45" i="73"/>
  <c r="D45" i="26" s="1"/>
  <c r="P45" i="73"/>
  <c r="T45" s="1"/>
  <c r="M45"/>
  <c r="H45"/>
  <c r="S44"/>
  <c r="D44" i="28" s="1"/>
  <c r="R44" i="73"/>
  <c r="D44" i="29" s="1"/>
  <c r="Q44" i="73"/>
  <c r="D44" i="26" s="1"/>
  <c r="P44" i="73"/>
  <c r="M44"/>
  <c r="H44"/>
  <c r="S43"/>
  <c r="D43" i="28" s="1"/>
  <c r="R43" i="73"/>
  <c r="D43" i="29" s="1"/>
  <c r="Q43" i="73"/>
  <c r="D43" i="26" s="1"/>
  <c r="P43" i="73"/>
  <c r="T43" s="1"/>
  <c r="M43"/>
  <c r="H43"/>
  <c r="S42"/>
  <c r="D42" i="28" s="1"/>
  <c r="R42" i="73"/>
  <c r="D42" i="29" s="1"/>
  <c r="Q42" i="73"/>
  <c r="D42" i="26" s="1"/>
  <c r="P42" i="73"/>
  <c r="M42"/>
  <c r="H42"/>
  <c r="S41"/>
  <c r="D41" i="28" s="1"/>
  <c r="R41" i="73"/>
  <c r="D41" i="29" s="1"/>
  <c r="Q41" i="73"/>
  <c r="D41" i="26" s="1"/>
  <c r="P41" i="73"/>
  <c r="T41" s="1"/>
  <c r="M41"/>
  <c r="H41"/>
  <c r="S40"/>
  <c r="D40" i="28" s="1"/>
  <c r="R40" i="73"/>
  <c r="D40" i="29" s="1"/>
  <c r="Q40" i="73"/>
  <c r="D40" i="26" s="1"/>
  <c r="P40" i="73"/>
  <c r="M40"/>
  <c r="H40"/>
  <c r="S39"/>
  <c r="D39" i="28" s="1"/>
  <c r="R39" i="73"/>
  <c r="D39" i="29" s="1"/>
  <c r="Q39" i="73"/>
  <c r="D39" i="26" s="1"/>
  <c r="P39" i="73"/>
  <c r="T39" s="1"/>
  <c r="M39"/>
  <c r="H39"/>
  <c r="S38"/>
  <c r="D38" i="28" s="1"/>
  <c r="R38" i="73"/>
  <c r="D38" i="29" s="1"/>
  <c r="Q38" i="73"/>
  <c r="D38" i="26" s="1"/>
  <c r="P38" i="73"/>
  <c r="M38"/>
  <c r="H38"/>
  <c r="S37"/>
  <c r="D37" i="28" s="1"/>
  <c r="R37" i="73"/>
  <c r="D37" i="29" s="1"/>
  <c r="Q37" i="73"/>
  <c r="D37" i="26" s="1"/>
  <c r="P37" i="73"/>
  <c r="T37" s="1"/>
  <c r="M37"/>
  <c r="H37"/>
  <c r="S36"/>
  <c r="D36" i="28" s="1"/>
  <c r="R36" i="73"/>
  <c r="D36" i="29" s="1"/>
  <c r="Q36" i="73"/>
  <c r="D36" i="26" s="1"/>
  <c r="P36" i="73"/>
  <c r="M36"/>
  <c r="H36"/>
  <c r="S35"/>
  <c r="D35" i="28" s="1"/>
  <c r="R35" i="73"/>
  <c r="D35" i="29" s="1"/>
  <c r="Q35" i="73"/>
  <c r="D35" i="26" s="1"/>
  <c r="P35" i="73"/>
  <c r="T35" s="1"/>
  <c r="M35"/>
  <c r="H35"/>
  <c r="S34"/>
  <c r="D34" i="28" s="1"/>
  <c r="R34" i="73"/>
  <c r="D34" i="29" s="1"/>
  <c r="Q34" i="73"/>
  <c r="D34" i="26" s="1"/>
  <c r="P34" i="73"/>
  <c r="M34"/>
  <c r="H34"/>
  <c r="S33"/>
  <c r="D33" i="28" s="1"/>
  <c r="R33" i="73"/>
  <c r="D33" i="29" s="1"/>
  <c r="Q33" i="73"/>
  <c r="D33" i="26" s="1"/>
  <c r="P33" i="73"/>
  <c r="T33" s="1"/>
  <c r="M33"/>
  <c r="H33"/>
  <c r="S32"/>
  <c r="D32" i="28" s="1"/>
  <c r="R32" i="73"/>
  <c r="D32" i="29" s="1"/>
  <c r="Q32" i="73"/>
  <c r="D32" i="26" s="1"/>
  <c r="P32" i="73"/>
  <c r="M32"/>
  <c r="H32"/>
  <c r="S31"/>
  <c r="D31" i="28" s="1"/>
  <c r="R31" i="73"/>
  <c r="D31" i="29" s="1"/>
  <c r="Q31" i="73"/>
  <c r="D31" i="26" s="1"/>
  <c r="P31" i="73"/>
  <c r="T31" s="1"/>
  <c r="M31"/>
  <c r="H31"/>
  <c r="S30"/>
  <c r="D30" i="28" s="1"/>
  <c r="R30" i="73"/>
  <c r="D30" i="29" s="1"/>
  <c r="Q30" i="73"/>
  <c r="D30" i="26" s="1"/>
  <c r="P30" i="73"/>
  <c r="M30"/>
  <c r="H30"/>
  <c r="S29"/>
  <c r="D29" i="28" s="1"/>
  <c r="R29" i="73"/>
  <c r="D29" i="29" s="1"/>
  <c r="Q29" i="73"/>
  <c r="D29" i="26" s="1"/>
  <c r="P29" i="73"/>
  <c r="T29" s="1"/>
  <c r="M29"/>
  <c r="H29"/>
  <c r="S28"/>
  <c r="D28" i="28" s="1"/>
  <c r="R28" i="73"/>
  <c r="D28" i="29" s="1"/>
  <c r="Q28" i="73"/>
  <c r="D28" i="26" s="1"/>
  <c r="P28" i="73"/>
  <c r="M28"/>
  <c r="H28"/>
  <c r="S27"/>
  <c r="D27" i="28" s="1"/>
  <c r="R27" i="73"/>
  <c r="D27" i="29" s="1"/>
  <c r="Q27" i="73"/>
  <c r="D27" i="26" s="1"/>
  <c r="P27" i="73"/>
  <c r="T27" s="1"/>
  <c r="M27"/>
  <c r="H27"/>
  <c r="S26"/>
  <c r="D26" i="28" s="1"/>
  <c r="R26" i="73"/>
  <c r="D26" i="29" s="1"/>
  <c r="Q26" i="73"/>
  <c r="D26" i="26" s="1"/>
  <c r="P26" i="73"/>
  <c r="M26"/>
  <c r="H26"/>
  <c r="S25"/>
  <c r="D25" i="28" s="1"/>
  <c r="R25" i="73"/>
  <c r="D25" i="29" s="1"/>
  <c r="Q25" i="73"/>
  <c r="D25" i="26" s="1"/>
  <c r="P25" i="73"/>
  <c r="T25" s="1"/>
  <c r="M25"/>
  <c r="H25"/>
  <c r="S24"/>
  <c r="D24" i="28" s="1"/>
  <c r="R24" i="73"/>
  <c r="D24" i="29" s="1"/>
  <c r="Q24" i="73"/>
  <c r="D24" i="26" s="1"/>
  <c r="P24" i="73"/>
  <c r="M24"/>
  <c r="H24"/>
  <c r="S23"/>
  <c r="D23" i="28" s="1"/>
  <c r="R23" i="73"/>
  <c r="D23" i="29" s="1"/>
  <c r="Q23" i="73"/>
  <c r="D23" i="26" s="1"/>
  <c r="P23" i="73"/>
  <c r="T23" s="1"/>
  <c r="M23"/>
  <c r="H23"/>
  <c r="S22"/>
  <c r="D22" i="28" s="1"/>
  <c r="R22" i="73"/>
  <c r="D22" i="29" s="1"/>
  <c r="Q22" i="73"/>
  <c r="D22" i="26" s="1"/>
  <c r="P22" i="73"/>
  <c r="M22"/>
  <c r="H22"/>
  <c r="S21"/>
  <c r="D21" i="28" s="1"/>
  <c r="R21" i="73"/>
  <c r="D21" i="29" s="1"/>
  <c r="Q21" i="73"/>
  <c r="D21" i="26" s="1"/>
  <c r="P21" i="73"/>
  <c r="T21" s="1"/>
  <c r="M21"/>
  <c r="H21"/>
  <c r="S20"/>
  <c r="D20" i="28" s="1"/>
  <c r="R20" i="73"/>
  <c r="D20" i="29" s="1"/>
  <c r="Q20" i="73"/>
  <c r="D20" i="26" s="1"/>
  <c r="P20" i="73"/>
  <c r="M20"/>
  <c r="H20"/>
  <c r="S19"/>
  <c r="D19" i="28" s="1"/>
  <c r="R19" i="73"/>
  <c r="D19" i="29" s="1"/>
  <c r="Q19" i="73"/>
  <c r="D19" i="26" s="1"/>
  <c r="P19" i="73"/>
  <c r="T19" s="1"/>
  <c r="M19"/>
  <c r="H19"/>
  <c r="S18"/>
  <c r="D18" i="28" s="1"/>
  <c r="R18" i="73"/>
  <c r="D18" i="29" s="1"/>
  <c r="Q18" i="73"/>
  <c r="D18" i="26" s="1"/>
  <c r="P18" i="73"/>
  <c r="M18"/>
  <c r="H18"/>
  <c r="S17"/>
  <c r="D17" i="28" s="1"/>
  <c r="R17" i="73"/>
  <c r="D17" i="29" s="1"/>
  <c r="Q17" i="73"/>
  <c r="D17" i="26" s="1"/>
  <c r="P17" i="73"/>
  <c r="T17" s="1"/>
  <c r="M17"/>
  <c r="H17"/>
  <c r="S16"/>
  <c r="D16" i="28" s="1"/>
  <c r="R16" i="73"/>
  <c r="D16" i="29" s="1"/>
  <c r="Q16" i="73"/>
  <c r="D16" i="26" s="1"/>
  <c r="P16" i="73"/>
  <c r="M16"/>
  <c r="H16"/>
  <c r="S15"/>
  <c r="D15" i="28" s="1"/>
  <c r="R15" i="73"/>
  <c r="D15" i="29" s="1"/>
  <c r="Q15" i="73"/>
  <c r="D15" i="26" s="1"/>
  <c r="P15" i="73"/>
  <c r="T15" s="1"/>
  <c r="M15"/>
  <c r="H15"/>
  <c r="S14"/>
  <c r="D14" i="28" s="1"/>
  <c r="R14" i="73"/>
  <c r="D14" i="29" s="1"/>
  <c r="Q14" i="73"/>
  <c r="D14" i="26" s="1"/>
  <c r="P14" i="73"/>
  <c r="M14"/>
  <c r="H14"/>
  <c r="S13"/>
  <c r="D13" i="28" s="1"/>
  <c r="R13" i="73"/>
  <c r="D13" i="29" s="1"/>
  <c r="Q13" i="73"/>
  <c r="D13" i="26" s="1"/>
  <c r="P13" i="73"/>
  <c r="T13" s="1"/>
  <c r="M13"/>
  <c r="H13"/>
  <c r="S12"/>
  <c r="D12" i="28" s="1"/>
  <c r="R12" i="73"/>
  <c r="D12" i="29" s="1"/>
  <c r="Q12" i="73"/>
  <c r="D12" i="26" s="1"/>
  <c r="P12" i="73"/>
  <c r="M12"/>
  <c r="H12"/>
  <c r="S11"/>
  <c r="D11" i="28" s="1"/>
  <c r="R11" i="73"/>
  <c r="D11" i="29" s="1"/>
  <c r="Q11" i="73"/>
  <c r="D11" i="26" s="1"/>
  <c r="P11" i="73"/>
  <c r="T11" s="1"/>
  <c r="M11"/>
  <c r="H11"/>
  <c r="S10"/>
  <c r="D10" i="28" s="1"/>
  <c r="R10" i="73"/>
  <c r="D10" i="29" s="1"/>
  <c r="Q10" i="73"/>
  <c r="D10" i="26" s="1"/>
  <c r="P10" i="73"/>
  <c r="M10"/>
  <c r="H10"/>
  <c r="S9"/>
  <c r="D9" i="28" s="1"/>
  <c r="R9" i="73"/>
  <c r="D9" i="29" s="1"/>
  <c r="Q9" i="73"/>
  <c r="D9" i="26" s="1"/>
  <c r="P9" i="73"/>
  <c r="T9" s="1"/>
  <c r="M9"/>
  <c r="H9"/>
  <c r="S8"/>
  <c r="D8" i="28" s="1"/>
  <c r="R8" i="73"/>
  <c r="D8" i="29" s="1"/>
  <c r="Q8" i="73"/>
  <c r="D8" i="26" s="1"/>
  <c r="P8" i="73"/>
  <c r="M8"/>
  <c r="H8"/>
  <c r="S7"/>
  <c r="D7" i="28" s="1"/>
  <c r="R7" i="73"/>
  <c r="D7" i="29" s="1"/>
  <c r="Q7" i="73"/>
  <c r="D7" i="26" s="1"/>
  <c r="P7" i="73"/>
  <c r="T7" s="1"/>
  <c r="M7"/>
  <c r="H7"/>
  <c r="S6"/>
  <c r="D6" i="28" s="1"/>
  <c r="R6" i="73"/>
  <c r="D6" i="29" s="1"/>
  <c r="Q6" i="73"/>
  <c r="D6" i="26" s="1"/>
  <c r="P6" i="73"/>
  <c r="M6"/>
  <c r="H6"/>
  <c r="B6"/>
  <c r="B7" s="1"/>
  <c r="S5"/>
  <c r="D5" i="28" s="1"/>
  <c r="R5" i="73"/>
  <c r="D5" i="29" s="1"/>
  <c r="Q5" i="73"/>
  <c r="D5" i="26" s="1"/>
  <c r="P5" i="73"/>
  <c r="D5" i="24" s="1"/>
  <c r="M5" i="73"/>
  <c r="H5"/>
  <c r="C5"/>
  <c r="B5"/>
  <c r="S4"/>
  <c r="D4" i="28" s="1"/>
  <c r="R4" i="73"/>
  <c r="D4" i="29" s="1"/>
  <c r="Q4" i="73"/>
  <c r="D4" i="26" s="1"/>
  <c r="P4" i="73"/>
  <c r="D4" i="24" s="1"/>
  <c r="M4" i="73"/>
  <c r="H4"/>
  <c r="C4"/>
  <c r="B4"/>
  <c r="S3"/>
  <c r="R3"/>
  <c r="R99" s="1"/>
  <c r="Q3"/>
  <c r="Q99" s="1"/>
  <c r="P3"/>
  <c r="D3" i="24" s="1"/>
  <c r="M3" i="73"/>
  <c r="H3"/>
  <c r="H99" s="1"/>
  <c r="C3"/>
  <c r="A1"/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M99" i="73" l="1"/>
  <c r="S99"/>
  <c r="T6"/>
  <c r="T8"/>
  <c r="T10"/>
  <c r="T12"/>
  <c r="T14"/>
  <c r="T16"/>
  <c r="T18"/>
  <c r="T20"/>
  <c r="T22"/>
  <c r="T24"/>
  <c r="T26"/>
  <c r="T28"/>
  <c r="T30"/>
  <c r="T32"/>
  <c r="T34"/>
  <c r="T36"/>
  <c r="T38"/>
  <c r="T40"/>
  <c r="T42"/>
  <c r="T44"/>
  <c r="T46"/>
  <c r="T48"/>
  <c r="T50"/>
  <c r="T52"/>
  <c r="T54"/>
  <c r="T56"/>
  <c r="T58"/>
  <c r="T60"/>
  <c r="T62"/>
  <c r="T64"/>
  <c r="T66"/>
  <c r="T68"/>
  <c r="T70"/>
  <c r="T72"/>
  <c r="T74"/>
  <c r="T76"/>
  <c r="T78"/>
  <c r="T80"/>
  <c r="T82"/>
  <c r="T84"/>
  <c r="T86"/>
  <c r="T88"/>
  <c r="T90"/>
  <c r="T92"/>
  <c r="T94"/>
  <c r="T96"/>
  <c r="T98"/>
  <c r="D95" i="24"/>
  <c r="D91"/>
  <c r="D87"/>
  <c r="D83"/>
  <c r="D79"/>
  <c r="D75"/>
  <c r="D71"/>
  <c r="D67"/>
  <c r="D63"/>
  <c r="D59"/>
  <c r="D55"/>
  <c r="D51"/>
  <c r="D47"/>
  <c r="D43"/>
  <c r="D39"/>
  <c r="D35"/>
  <c r="D31"/>
  <c r="D27"/>
  <c r="D23"/>
  <c r="D19"/>
  <c r="D15"/>
  <c r="D11"/>
  <c r="D7"/>
  <c r="D3" i="26"/>
  <c r="D3" i="29"/>
  <c r="D3" i="28"/>
  <c r="D99" s="1"/>
  <c r="D88" i="24"/>
  <c r="D84"/>
  <c r="D80"/>
  <c r="D76"/>
  <c r="D72"/>
  <c r="D68"/>
  <c r="D64"/>
  <c r="D60"/>
  <c r="D56"/>
  <c r="D52"/>
  <c r="D48"/>
  <c r="D44"/>
  <c r="D40"/>
  <c r="D36"/>
  <c r="D32"/>
  <c r="D28"/>
  <c r="D24"/>
  <c r="D20"/>
  <c r="D16"/>
  <c r="D12"/>
  <c r="D8"/>
  <c r="T97" i="73"/>
  <c r="D97" i="24"/>
  <c r="D93"/>
  <c r="D89"/>
  <c r="D85"/>
  <c r="D81"/>
  <c r="D77"/>
  <c r="D73"/>
  <c r="D69"/>
  <c r="D65"/>
  <c r="D61"/>
  <c r="D57"/>
  <c r="D53"/>
  <c r="D49"/>
  <c r="D45"/>
  <c r="D41"/>
  <c r="D37"/>
  <c r="D33"/>
  <c r="D29"/>
  <c r="D25"/>
  <c r="D21"/>
  <c r="D17"/>
  <c r="D13"/>
  <c r="D9"/>
  <c r="P99" i="73"/>
  <c r="T4"/>
  <c r="T5"/>
  <c r="D98" i="24"/>
  <c r="D94"/>
  <c r="D90"/>
  <c r="D86"/>
  <c r="D82"/>
  <c r="D78"/>
  <c r="D74"/>
  <c r="D70"/>
  <c r="D66"/>
  <c r="D62"/>
  <c r="D58"/>
  <c r="D54"/>
  <c r="D50"/>
  <c r="D46"/>
  <c r="D42"/>
  <c r="D38"/>
  <c r="D34"/>
  <c r="D30"/>
  <c r="D26"/>
  <c r="D22"/>
  <c r="D18"/>
  <c r="D14"/>
  <c r="D10"/>
  <c r="D6"/>
  <c r="B8" i="73"/>
  <c r="C7"/>
  <c r="T99"/>
  <c r="T3"/>
  <c r="C6"/>
  <c r="DJ99" i="11"/>
  <c r="AZ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B9" i="73" l="1"/>
  <c r="C8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8" l="1"/>
  <c r="B10" i="73"/>
  <c r="C9"/>
  <c r="AL99" i="24"/>
  <c r="AO99"/>
  <c r="BM99" i="14"/>
  <c r="AB69" i="63"/>
  <c r="AB78"/>
  <c r="AB93" i="61"/>
  <c r="AB89"/>
  <c r="AB81"/>
  <c r="AB77"/>
  <c r="AB73"/>
  <c r="AB69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N96" s="1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N89" s="1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N73" s="1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N69" s="1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N65" s="1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N57" s="1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N49" s="1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N41" s="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N37" s="1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N33" s="1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F96"/>
  <c r="U95"/>
  <c r="N95"/>
  <c r="F95"/>
  <c r="U94"/>
  <c r="N94"/>
  <c r="AD93"/>
  <c r="U93"/>
  <c r="N93"/>
  <c r="F93"/>
  <c r="AD92"/>
  <c r="U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U46"/>
  <c r="F46"/>
  <c r="U45"/>
  <c r="F45"/>
  <c r="U44"/>
  <c r="F44"/>
  <c r="U43"/>
  <c r="F43"/>
  <c r="U42"/>
  <c r="F42"/>
  <c r="U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U29"/>
  <c r="N29"/>
  <c r="F29"/>
  <c r="U28"/>
  <c r="N28"/>
  <c r="F28"/>
  <c r="U27"/>
  <c r="N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F73"/>
  <c r="U72"/>
  <c r="F72"/>
  <c r="U71"/>
  <c r="N71"/>
  <c r="F71"/>
  <c r="U70"/>
  <c r="F70"/>
  <c r="U69"/>
  <c r="F69"/>
  <c r="U68"/>
  <c r="F68"/>
  <c r="U67"/>
  <c r="N67"/>
  <c r="F67"/>
  <c r="U66"/>
  <c r="F66"/>
  <c r="U65"/>
  <c r="F65"/>
  <c r="U64"/>
  <c r="F64"/>
  <c r="U63"/>
  <c r="N63"/>
  <c r="U62"/>
  <c r="F62"/>
  <c r="U61"/>
  <c r="N61"/>
  <c r="F61"/>
  <c r="U60"/>
  <c r="F60"/>
  <c r="U59"/>
  <c r="N59"/>
  <c r="F59"/>
  <c r="U58"/>
  <c r="F58"/>
  <c r="U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U40"/>
  <c r="F40"/>
  <c r="U39"/>
  <c r="N39"/>
  <c r="F39"/>
  <c r="U38"/>
  <c r="F38"/>
  <c r="U37"/>
  <c r="F37"/>
  <c r="U36"/>
  <c r="F36"/>
  <c r="U35"/>
  <c r="N35"/>
  <c r="F35"/>
  <c r="U34"/>
  <c r="F34"/>
  <c r="U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U3"/>
  <c r="M99"/>
  <c r="J99"/>
  <c r="I99"/>
  <c r="C99"/>
  <c r="A1"/>
  <c r="T99" i="56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U92"/>
  <c r="N92"/>
  <c r="F92"/>
  <c r="U91"/>
  <c r="F91"/>
  <c r="U90"/>
  <c r="F90"/>
  <c r="U89"/>
  <c r="N89"/>
  <c r="F89"/>
  <c r="U88"/>
  <c r="N88"/>
  <c r="F88"/>
  <c r="U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68" i="61" l="1"/>
  <c r="B11" i="73"/>
  <c r="C10"/>
  <c r="F30" i="61"/>
  <c r="F94" i="62"/>
  <c r="F49" i="56"/>
  <c r="F53" i="61"/>
  <c r="F11" i="56"/>
  <c r="F9"/>
  <c r="F37" i="63"/>
  <c r="B99"/>
  <c r="F81" i="62"/>
  <c r="F79"/>
  <c r="F55"/>
  <c r="F47"/>
  <c r="F41"/>
  <c r="F25"/>
  <c r="F23"/>
  <c r="F85" i="61"/>
  <c r="F83"/>
  <c r="F41"/>
  <c r="F27"/>
  <c r="B99"/>
  <c r="F97" i="56"/>
  <c r="F61"/>
  <c r="C99"/>
  <c r="B99"/>
  <c r="F93" i="55"/>
  <c r="F87"/>
  <c r="F44"/>
  <c r="F67" i="58"/>
  <c r="F29"/>
  <c r="B99"/>
  <c r="F55"/>
  <c r="F63" i="57"/>
  <c r="F41"/>
  <c r="F25"/>
  <c r="F4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N30"/>
  <c r="N38"/>
  <c r="N42"/>
  <c r="O42" s="1"/>
  <c r="N46"/>
  <c r="N54"/>
  <c r="N58"/>
  <c r="N62"/>
  <c r="O62" s="1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N48"/>
  <c r="N52"/>
  <c r="N55"/>
  <c r="O55" s="1"/>
  <c r="N56"/>
  <c r="N59"/>
  <c r="O59" s="1"/>
  <c r="N60"/>
  <c r="N63"/>
  <c r="N64"/>
  <c r="O64" s="1"/>
  <c r="N67"/>
  <c r="O67" s="1"/>
  <c r="N68"/>
  <c r="N71"/>
  <c r="O71" s="1"/>
  <c r="N72"/>
  <c r="O72" s="1"/>
  <c r="N75"/>
  <c r="N76"/>
  <c r="N79"/>
  <c r="O79" s="1"/>
  <c r="N80"/>
  <c r="O80" s="1"/>
  <c r="N83"/>
  <c r="N84"/>
  <c r="N87"/>
  <c r="O87" s="1"/>
  <c r="N88"/>
  <c r="O88" s="1"/>
  <c r="N91"/>
  <c r="N92"/>
  <c r="O92" s="1"/>
  <c r="N95"/>
  <c r="N96"/>
  <c r="O96" s="1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87"/>
  <c r="V87"/>
  <c r="V98"/>
  <c r="O98"/>
  <c r="O10" i="56"/>
  <c r="V19"/>
  <c r="O19"/>
  <c r="V24"/>
  <c r="V26"/>
  <c r="O26"/>
  <c r="V35"/>
  <c r="O35"/>
  <c r="V40"/>
  <c r="V42"/>
  <c r="V51"/>
  <c r="O51"/>
  <c r="N8" i="55"/>
  <c r="F9"/>
  <c r="I99"/>
  <c r="M99"/>
  <c r="G10"/>
  <c r="N12"/>
  <c r="O12" s="1"/>
  <c r="F13"/>
  <c r="O14"/>
  <c r="V22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57"/>
  <c r="O65"/>
  <c r="O73"/>
  <c r="V3" i="55"/>
  <c r="V62"/>
  <c r="V66"/>
  <c r="O66"/>
  <c r="V74"/>
  <c r="O74"/>
  <c r="V82"/>
  <c r="O94"/>
  <c r="V15" i="56"/>
  <c r="O15"/>
  <c r="V22"/>
  <c r="V31"/>
  <c r="V36"/>
  <c r="V38"/>
  <c r="O38"/>
  <c r="V47"/>
  <c r="O47"/>
  <c r="V52"/>
  <c r="V54"/>
  <c r="O54"/>
  <c r="V59"/>
  <c r="V62"/>
  <c r="V67"/>
  <c r="V78"/>
  <c r="O78"/>
  <c r="V83"/>
  <c r="V86"/>
  <c r="V91"/>
  <c r="V12" i="55"/>
  <c r="O17"/>
  <c r="V17"/>
  <c r="V28"/>
  <c r="V44"/>
  <c r="V60"/>
  <c r="V95"/>
  <c r="V18" i="56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77"/>
  <c r="O93"/>
  <c r="V70" i="55"/>
  <c r="O70"/>
  <c r="V78"/>
  <c r="O78"/>
  <c r="V86"/>
  <c r="O86"/>
  <c r="V91"/>
  <c r="V7" i="56"/>
  <c r="V14"/>
  <c r="O14"/>
  <c r="V23"/>
  <c r="O23"/>
  <c r="V28"/>
  <c r="V30"/>
  <c r="O30"/>
  <c r="V39"/>
  <c r="O39"/>
  <c r="V46"/>
  <c r="O46"/>
  <c r="V55"/>
  <c r="V58"/>
  <c r="O58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71"/>
  <c r="O96"/>
  <c r="O56" i="56"/>
  <c r="V25" i="58"/>
  <c r="V38"/>
  <c r="V63" i="55"/>
  <c r="V67"/>
  <c r="V71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V66"/>
  <c r="O66"/>
  <c r="V82"/>
  <c r="V64" i="55"/>
  <c r="V68"/>
  <c r="V72"/>
  <c r="V76"/>
  <c r="V80"/>
  <c r="V84"/>
  <c r="V92"/>
  <c r="V96"/>
  <c r="F3" i="56"/>
  <c r="F99" s="1"/>
  <c r="V5"/>
  <c r="V9"/>
  <c r="V13"/>
  <c r="V17"/>
  <c r="V21"/>
  <c r="V25"/>
  <c r="V29"/>
  <c r="V33"/>
  <c r="V37"/>
  <c r="V41"/>
  <c r="V45"/>
  <c r="V53"/>
  <c r="V57"/>
  <c r="V61"/>
  <c r="V65"/>
  <c r="V73"/>
  <c r="V77"/>
  <c r="V81"/>
  <c r="V85"/>
  <c r="V89"/>
  <c r="V93"/>
  <c r="V97"/>
  <c r="N3" i="57"/>
  <c r="V30" i="58"/>
  <c r="O30"/>
  <c r="V65"/>
  <c r="O65"/>
  <c r="O81"/>
  <c r="N3" i="56"/>
  <c r="G88" i="57"/>
  <c r="N90"/>
  <c r="F91"/>
  <c r="K99" i="58"/>
  <c r="U99"/>
  <c r="F9"/>
  <c r="F17"/>
  <c r="V26"/>
  <c r="O26"/>
  <c r="V42"/>
  <c r="O42"/>
  <c r="V58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5" l="1"/>
  <c r="O85" i="56"/>
  <c r="O25"/>
  <c r="B12" i="73"/>
  <c r="C11"/>
  <c r="V97" i="58"/>
  <c r="O57"/>
  <c r="O48" i="56"/>
  <c r="O9" i="55"/>
  <c r="O82"/>
  <c r="O45" i="56"/>
  <c r="O70"/>
  <c r="O6"/>
  <c r="O68"/>
  <c r="O91" i="55"/>
  <c r="O9" i="58"/>
  <c r="O75" i="56"/>
  <c r="O91"/>
  <c r="O84"/>
  <c r="O76"/>
  <c r="V70"/>
  <c r="O60"/>
  <c r="O52"/>
  <c r="O44"/>
  <c r="O36"/>
  <c r="O28"/>
  <c r="O11" i="55"/>
  <c r="O38"/>
  <c r="O49" i="56"/>
  <c r="G8"/>
  <c r="V8" s="1"/>
  <c r="V6"/>
  <c r="E99"/>
  <c r="G4"/>
  <c r="V4" s="1"/>
  <c r="O94"/>
  <c r="O86"/>
  <c r="O83"/>
  <c r="O69"/>
  <c r="O63"/>
  <c r="V11"/>
  <c r="G88" i="55"/>
  <c r="E99"/>
  <c r="G26"/>
  <c r="O26" s="1"/>
  <c r="O95"/>
  <c r="D99"/>
  <c r="O90"/>
  <c r="O62"/>
  <c r="V93" i="58"/>
  <c r="V77"/>
  <c r="O53"/>
  <c r="O45"/>
  <c r="V37"/>
  <c r="G14" i="57"/>
  <c r="V14" s="1"/>
  <c r="G10"/>
  <c r="V10" s="1"/>
  <c r="G91" i="58"/>
  <c r="G75"/>
  <c r="V61"/>
  <c r="G59"/>
  <c r="O59" s="1"/>
  <c r="G43"/>
  <c r="O41"/>
  <c r="G27"/>
  <c r="O17"/>
  <c r="E99"/>
  <c r="G11"/>
  <c r="V11" s="1"/>
  <c r="O6"/>
  <c r="V74"/>
  <c r="O29"/>
  <c r="D99"/>
  <c r="G98" i="57"/>
  <c r="V98" s="1"/>
  <c r="G90"/>
  <c r="V90" s="1"/>
  <c r="G82"/>
  <c r="V82" s="1"/>
  <c r="G54"/>
  <c r="V54" s="1"/>
  <c r="G34"/>
  <c r="V34" s="1"/>
  <c r="G26"/>
  <c r="V26" s="1"/>
  <c r="G25"/>
  <c r="V25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82" i="57" l="1"/>
  <c r="O11" i="58"/>
  <c r="B13" i="73"/>
  <c r="C12"/>
  <c r="O49" i="55"/>
  <c r="O98" i="57"/>
  <c r="O54"/>
  <c r="O9"/>
  <c r="V59" i="58"/>
  <c r="O8" i="56"/>
  <c r="O12"/>
  <c r="O4"/>
  <c r="O88" i="55"/>
  <c r="V88"/>
  <c r="O56" i="58"/>
  <c r="O14" i="57"/>
  <c r="O34"/>
  <c r="O25"/>
  <c r="O21"/>
  <c r="V13"/>
  <c r="V91" i="58"/>
  <c r="O91"/>
  <c r="O75"/>
  <c r="V75"/>
  <c r="V43"/>
  <c r="O43"/>
  <c r="V27"/>
  <c r="O27"/>
  <c r="O90" i="57"/>
  <c r="V45"/>
  <c r="O26"/>
  <c r="O77"/>
  <c r="O61"/>
  <c r="V5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B14" i="73" l="1"/>
  <c r="C13"/>
  <c r="O99" i="56"/>
  <c r="O99" i="55"/>
  <c r="O99" i="58"/>
  <c r="O99" i="57"/>
  <c r="K8" i="65"/>
  <c r="F9"/>
  <c r="K7"/>
  <c r="F8"/>
  <c r="B15" i="73" l="1"/>
  <c r="C14"/>
  <c r="K9" i="65"/>
  <c r="B16" i="73" l="1"/>
  <c r="C15"/>
  <c r="K10" i="65"/>
  <c r="F11"/>
  <c r="F10"/>
  <c r="B17" i="73" l="1"/>
  <c r="C16"/>
  <c r="K11" i="65"/>
  <c r="F12"/>
  <c r="B18" i="73" l="1"/>
  <c r="C17"/>
  <c r="K12" i="65"/>
  <c r="B19" i="73" l="1"/>
  <c r="C18"/>
  <c r="K13" i="65"/>
  <c r="F13"/>
  <c r="F14"/>
  <c r="B20" i="73" l="1"/>
  <c r="C19"/>
  <c r="K14" i="65"/>
  <c r="B21" i="73" l="1"/>
  <c r="C20"/>
  <c r="K15" i="65"/>
  <c r="F15"/>
  <c r="B22" i="73" l="1"/>
  <c r="C21"/>
  <c r="K16" i="65"/>
  <c r="F16"/>
  <c r="B23" i="73" l="1"/>
  <c r="C22"/>
  <c r="F18" i="65"/>
  <c r="K17"/>
  <c r="F17"/>
  <c r="B24" i="73" l="1"/>
  <c r="C23"/>
  <c r="K18" i="65"/>
  <c r="F19"/>
  <c r="B25" i="73" l="1"/>
  <c r="C24"/>
  <c r="K19" i="65"/>
  <c r="F20"/>
  <c r="B26" i="73" l="1"/>
  <c r="C25"/>
  <c r="K20" i="65"/>
  <c r="F21"/>
  <c r="B27" i="73" l="1"/>
  <c r="C26"/>
  <c r="F22" i="65"/>
  <c r="K21"/>
  <c r="B28" i="73" l="1"/>
  <c r="C27"/>
  <c r="K22" i="65"/>
  <c r="B29" i="73" l="1"/>
  <c r="C28"/>
  <c r="K23" i="65"/>
  <c r="F24"/>
  <c r="F23"/>
  <c r="B30" i="73" l="1"/>
  <c r="C29"/>
  <c r="K24" i="65"/>
  <c r="F25"/>
  <c r="B31" i="73" l="1"/>
  <c r="C30"/>
  <c r="F26" i="65"/>
  <c r="K25"/>
  <c r="B32" i="73" l="1"/>
  <c r="C31"/>
  <c r="F27" i="65"/>
  <c r="K26"/>
  <c r="B33" i="73" l="1"/>
  <c r="C32"/>
  <c r="K27" i="65"/>
  <c r="F28"/>
  <c r="B34" i="73" l="1"/>
  <c r="C33"/>
  <c r="K28" i="65"/>
  <c r="F29"/>
  <c r="B35" i="73" l="1"/>
  <c r="C34"/>
  <c r="F30" i="65"/>
  <c r="K29"/>
  <c r="B36" i="73" l="1"/>
  <c r="C35"/>
  <c r="K30" i="65"/>
  <c r="B37" i="73" l="1"/>
  <c r="C36"/>
  <c r="F31" i="65"/>
  <c r="K31"/>
  <c r="B38" i="73" l="1"/>
  <c r="C37"/>
  <c r="K32" i="65"/>
  <c r="F32"/>
  <c r="B39" i="73" l="1"/>
  <c r="C38"/>
  <c r="F34" i="65"/>
  <c r="F33"/>
  <c r="K33"/>
  <c r="B40" i="73" l="1"/>
  <c r="C39"/>
  <c r="K34" i="65"/>
  <c r="F35"/>
  <c r="B41" i="73" l="1"/>
  <c r="C40"/>
  <c r="K35" i="65"/>
  <c r="B42" i="73" l="1"/>
  <c r="C41"/>
  <c r="K36" i="65"/>
  <c r="F36"/>
  <c r="F37"/>
  <c r="B43" i="73" l="1"/>
  <c r="C42"/>
  <c r="K37" i="65"/>
  <c r="B44" i="73" l="1"/>
  <c r="C43"/>
  <c r="K38" i="65"/>
  <c r="F38"/>
  <c r="F39"/>
  <c r="B45" i="73" l="1"/>
  <c r="C44"/>
  <c r="K39" i="65"/>
  <c r="F40"/>
  <c r="B46" i="73" l="1"/>
  <c r="C45"/>
  <c r="K40" i="65"/>
  <c r="F41"/>
  <c r="B47" i="73" l="1"/>
  <c r="C46"/>
  <c r="K41" i="65"/>
  <c r="F42"/>
  <c r="B48" i="73" l="1"/>
  <c r="C47"/>
  <c r="F43" i="65"/>
  <c r="K42"/>
  <c r="B49" i="73" l="1"/>
  <c r="C48"/>
  <c r="K43" i="65"/>
  <c r="F44"/>
  <c r="B50" i="73" l="1"/>
  <c r="C49"/>
  <c r="K44" i="65"/>
  <c r="F45"/>
  <c r="B51" i="73" l="1"/>
  <c r="C50"/>
  <c r="K45" i="65"/>
  <c r="F46"/>
  <c r="B52" i="73" l="1"/>
  <c r="C51"/>
  <c r="F47" i="65"/>
  <c r="K46"/>
  <c r="B53" i="73" l="1"/>
  <c r="C52"/>
  <c r="K47" i="65"/>
  <c r="F48"/>
  <c r="B54" i="73" l="1"/>
  <c r="C53"/>
  <c r="K48" i="65"/>
  <c r="F49"/>
  <c r="B55" i="73" l="1"/>
  <c r="C54"/>
  <c r="K49" i="65"/>
  <c r="F50"/>
  <c r="B56" i="73" l="1"/>
  <c r="C55"/>
  <c r="F51" i="65"/>
  <c r="K50"/>
  <c r="B57" i="73" l="1"/>
  <c r="C56"/>
  <c r="K51" i="65"/>
  <c r="F52"/>
  <c r="B58" i="73" l="1"/>
  <c r="C57"/>
  <c r="K52" i="65"/>
  <c r="F53"/>
  <c r="B59" i="73" l="1"/>
  <c r="C58"/>
  <c r="K53" i="65"/>
  <c r="F54"/>
  <c r="B60" i="73" l="1"/>
  <c r="C59"/>
  <c r="F55" i="65"/>
  <c r="K54"/>
  <c r="B61" i="73" l="1"/>
  <c r="C60"/>
  <c r="K55" i="65"/>
  <c r="F56"/>
  <c r="B62" i="73" l="1"/>
  <c r="C61"/>
  <c r="K56" i="65"/>
  <c r="F57"/>
  <c r="B63" i="73" l="1"/>
  <c r="C62"/>
  <c r="K57" i="65"/>
  <c r="B64" i="73" l="1"/>
  <c r="C63"/>
  <c r="K58" i="65"/>
  <c r="F59"/>
  <c r="F58"/>
  <c r="B65" i="73" l="1"/>
  <c r="C64"/>
  <c r="K59" i="65"/>
  <c r="B66" i="73" l="1"/>
  <c r="C65"/>
  <c r="K60" i="65"/>
  <c r="F60"/>
  <c r="F61"/>
  <c r="B67" i="73" l="1"/>
  <c r="C66"/>
  <c r="K61" i="65"/>
  <c r="F62"/>
  <c r="B68" i="73" l="1"/>
  <c r="C67"/>
  <c r="K62" i="65"/>
  <c r="F63"/>
  <c r="B69" i="73" l="1"/>
  <c r="C68"/>
  <c r="K63" i="65"/>
  <c r="F64"/>
  <c r="B70" i="73" l="1"/>
  <c r="C69"/>
  <c r="F65" i="65"/>
  <c r="K64"/>
  <c r="B71" i="73" l="1"/>
  <c r="C70"/>
  <c r="K65" i="65"/>
  <c r="F66"/>
  <c r="B72" i="73" l="1"/>
  <c r="C71"/>
  <c r="K66" i="65"/>
  <c r="F67"/>
  <c r="B73" i="73" l="1"/>
  <c r="C72"/>
  <c r="F68" i="65"/>
  <c r="K67"/>
  <c r="B74" i="73" l="1"/>
  <c r="C73"/>
  <c r="K68" i="65"/>
  <c r="B75" i="73" l="1"/>
  <c r="C74"/>
  <c r="F70" i="65"/>
  <c r="F69"/>
  <c r="K69"/>
  <c r="B76" i="73" l="1"/>
  <c r="C75"/>
  <c r="K70" i="65"/>
  <c r="B77" i="73" l="1"/>
  <c r="C76"/>
  <c r="K71" i="65"/>
  <c r="F71"/>
  <c r="B78" i="73" l="1"/>
  <c r="C77"/>
  <c r="K72" i="65"/>
  <c r="F73"/>
  <c r="F72"/>
  <c r="B79" i="73" l="1"/>
  <c r="C78"/>
  <c r="K73" i="65"/>
  <c r="B80" i="73" l="1"/>
  <c r="C79"/>
  <c r="K74" i="65"/>
  <c r="F74"/>
  <c r="B81" i="73" l="1"/>
  <c r="C80"/>
  <c r="F76" i="65"/>
  <c r="F75"/>
  <c r="K75"/>
  <c r="B82" i="73" l="1"/>
  <c r="C81"/>
  <c r="K76" i="65"/>
  <c r="B83" i="73" l="1"/>
  <c r="C82"/>
  <c r="F78" i="65"/>
  <c r="F77"/>
  <c r="K77"/>
  <c r="B84" i="73" l="1"/>
  <c r="C83"/>
  <c r="K78" i="65"/>
  <c r="B85" i="73" l="1"/>
  <c r="C84"/>
  <c r="F80" i="65"/>
  <c r="F79"/>
  <c r="K79"/>
  <c r="B86" i="73" l="1"/>
  <c r="C85"/>
  <c r="K80" i="65"/>
  <c r="B87" i="73" l="1"/>
  <c r="C86"/>
  <c r="F82" i="65"/>
  <c r="F81"/>
  <c r="K81"/>
  <c r="B88" i="73" l="1"/>
  <c r="C87"/>
  <c r="K82" i="65"/>
  <c r="B89" i="73" l="1"/>
  <c r="C88"/>
  <c r="F84" i="65"/>
  <c r="F83"/>
  <c r="K83"/>
  <c r="B90" i="73" l="1"/>
  <c r="C89"/>
  <c r="K84" i="65"/>
  <c r="B91" i="73" l="1"/>
  <c r="C90"/>
  <c r="F86" i="65"/>
  <c r="F85"/>
  <c r="K85"/>
  <c r="B92" i="73" l="1"/>
  <c r="C91"/>
  <c r="K86" i="65"/>
  <c r="B93" i="73" l="1"/>
  <c r="C92"/>
  <c r="F88" i="65"/>
  <c r="F87"/>
  <c r="K87"/>
  <c r="B94" i="73" l="1"/>
  <c r="C93"/>
  <c r="K88" i="65"/>
  <c r="B95" i="73" l="1"/>
  <c r="C94"/>
  <c r="F90" i="65"/>
  <c r="F89"/>
  <c r="K89"/>
  <c r="B96" i="73" l="1"/>
  <c r="C95"/>
  <c r="K90" i="65"/>
  <c r="B97" i="73" l="1"/>
  <c r="C96"/>
  <c r="F92" i="65"/>
  <c r="F91"/>
  <c r="K91"/>
  <c r="B98" i="73" l="1"/>
  <c r="C97"/>
  <c r="K92" i="65"/>
  <c r="C98" i="73" l="1"/>
  <c r="C99" s="1"/>
  <c r="B99"/>
  <c r="F94" i="65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DH96" s="1"/>
  <c r="D96" i="40" s="1"/>
  <c r="BF56" i="54"/>
  <c r="BF42"/>
  <c r="DH42" s="1"/>
  <c r="D42" i="40" s="1"/>
  <c r="BF32" i="54"/>
  <c r="BF28"/>
  <c r="BF24"/>
  <c r="DH24" s="1"/>
  <c r="D24" i="40" s="1"/>
  <c r="BF16" i="54"/>
  <c r="BF14"/>
  <c r="AY96"/>
  <c r="DG96" s="1"/>
  <c r="C96" i="40" s="1"/>
  <c r="AY93" i="54"/>
  <c r="AY70"/>
  <c r="AY67"/>
  <c r="AY24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DJ34" s="1"/>
  <c r="F34" i="40" s="1"/>
  <c r="BT35" i="54"/>
  <c r="DA36"/>
  <c r="BT38"/>
  <c r="BT41"/>
  <c r="BT43"/>
  <c r="DA44"/>
  <c r="BT48"/>
  <c r="BT51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BM7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BM52" i="54"/>
  <c r="DI52" s="1"/>
  <c r="E52" i="40" s="1"/>
  <c r="BM58" i="54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I94" s="1"/>
  <c r="E94" i="40" s="1"/>
  <c r="DJ94" i="5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BM39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BF62"/>
  <c r="BF68"/>
  <c r="BF71"/>
  <c r="DH71" s="1"/>
  <c r="D71" i="40" s="1"/>
  <c r="BF81" i="54"/>
  <c r="DH81" s="1"/>
  <c r="D81" i="40" s="1"/>
  <c r="BF83" i="54"/>
  <c r="BF86"/>
  <c r="BF88"/>
  <c r="BF91"/>
  <c r="BF92"/>
  <c r="BF97"/>
  <c r="BF17"/>
  <c r="BF30"/>
  <c r="BF49"/>
  <c r="BF4"/>
  <c r="BF6"/>
  <c r="DH6" s="1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I58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CE53"/>
  <c r="DJ57"/>
  <c r="F57" i="40" s="1"/>
  <c r="AY59" i="54"/>
  <c r="DJ59"/>
  <c r="F59" i="40" s="1"/>
  <c r="AY61" i="54"/>
  <c r="DJ66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AY71"/>
  <c r="DG71" s="1"/>
  <c r="C71" i="40" s="1"/>
  <c r="AY82" i="54"/>
  <c r="DG82" s="1"/>
  <c r="C82" i="40" s="1"/>
  <c r="DH82" i="54"/>
  <c r="D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87" i="54" l="1"/>
  <c r="DD53"/>
  <c r="DD37"/>
  <c r="DD71"/>
  <c r="DD55"/>
  <c r="DD45"/>
  <c r="DD42"/>
  <c r="DD97"/>
  <c r="E5" i="40"/>
  <c r="DK5" i="54"/>
  <c r="CP12"/>
  <c r="CP44"/>
  <c r="CP7"/>
  <c r="CP42"/>
  <c r="D6" i="40"/>
  <c r="DK6" i="54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C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3" l="1"/>
  <c r="G3" i="40"/>
  <c r="AE99" i="28"/>
  <c r="AE99" i="27"/>
  <c r="AE99" i="26"/>
  <c r="AE99" i="29"/>
  <c r="AC7" i="30"/>
  <c r="AD7" s="1"/>
  <c r="AC11"/>
  <c r="AD11" s="1"/>
  <c r="AC15"/>
  <c r="AD15" s="1"/>
  <c r="AC19"/>
  <c r="AD19" s="1"/>
  <c r="AC23"/>
  <c r="AD23" s="1"/>
  <c r="AC27"/>
  <c r="AD27" s="1"/>
  <c r="AC3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1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O14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N14" i="26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J17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N18" i="27" s="1"/>
  <c r="T18" i="53"/>
  <c r="N18" i="26" s="1"/>
  <c r="O18" i="53"/>
  <c r="S18"/>
  <c r="W18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N20" i="26" s="1"/>
  <c r="O20" i="53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W44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N53" i="26" s="1"/>
  <c r="O53" i="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N58" i="24" s="1"/>
  <c r="W58" i="53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M88" i="44"/>
  <c r="O85" i="14"/>
  <c r="V85"/>
  <c r="T85"/>
  <c r="R85"/>
  <c r="B88" i="44"/>
  <c r="A88"/>
  <c r="H85" i="14"/>
  <c r="D87" i="44"/>
  <c r="AF90"/>
  <c r="N87" i="28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J98" i="44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<sst xmlns="http://schemas.openxmlformats.org/spreadsheetml/2006/main" count="8326" uniqueCount="523">
  <si>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</si>
  <si>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</si>
  <si>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</si>
  <si>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</si>
  <si>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</si>
  <si>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</si>
  <si>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</si>
  <si>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</si>
  <si>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</si>
  <si>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</si>
  <si>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</si>
  <si>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</si>
  <si>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</si>
  <si>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</si>
  <si>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</si>
  <si>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</si>
  <si>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</si>
  <si>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</si>
  <si>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</si>
  <si>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</si>
  <si>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</si>
  <si>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</si>
  <si>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</si>
  <si>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</si>
  <si>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</si>
  <si>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</si>
  <si>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</si>
  <si>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</si>
  <si>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</si>
  <si>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</si>
  <si>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</si>
  <si>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</si>
  <si>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</si>
  <si>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</si>
  <si>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</si>
  <si>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</si>
  <si>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</si>
  <si>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</si>
  <si>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</si>
  <si>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</si>
  <si>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</si>
  <si>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</si>
  <si>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</si>
  <si>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</si>
  <si>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</si>
  <si>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</si>
  <si>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</si>
  <si>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</si>
  <si>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</si>
  <si>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</si>
  <si>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</si>
  <si>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</si>
  <si>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</si>
  <si>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</si>
  <si>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</si>
  <si>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</si>
  <si>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</si>
  <si>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</si>
  <si>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</si>
  <si>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</si>
  <si>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</si>
  <si>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</si>
  <si>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</si>
  <si>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</si>
  <si>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</si>
  <si>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</si>
  <si>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</si>
  <si>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</si>
  <si>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</si>
  <si>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</si>
  <si>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</si>
  <si>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</si>
  <si>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</si>
  <si>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</si>
  <si>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</si>
  <si>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</si>
  <si>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</si>
  <si>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</si>
  <si>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</si>
  <si>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</si>
  <si>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</si>
  <si>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</si>
  <si>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</si>
  <si>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</si>
  <si>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</si>
  <si>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</si>
  <si>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</si>
  <si>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</si>
  <si>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</si>
  <si>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</si>
  <si>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</si>
  <si>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</si>
  <si>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</si>
  <si>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</si>
  <si>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</si>
  <si>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</si>
  <si>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</si>
  <si>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</si>
  <si>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</si>
  <si>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</si>
  <si>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</si>
  <si>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</si>
  <si>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</si>
  <si>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</si>
  <si>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</si>
  <si>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</si>
  <si>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</si>
  <si>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</si>
  <si>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</si>
  <si>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</si>
  <si>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</si>
  <si>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</si>
  <si>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</si>
  <si>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</si>
  <si>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</si>
  <si>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</si>
  <si>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</si>
  <si>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</si>
  <si>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</si>
  <si>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</si>
  <si>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</si>
  <si>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</si>
  <si>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</si>
  <si>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</si>
  <si>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</si>
  <si>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</si>
  <si>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</si>
  <si>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</si>
  <si>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</si>
  <si>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</si>
  <si>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</si>
  <si>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</si>
  <si>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</si>
  <si>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</si>
  <si>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</si>
  <si>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</si>
  <si>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</si>
  <si>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</si>
  <si>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</si>
  <si>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</si>
  <si>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</si>
  <si>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</si>
  <si>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</si>
  <si>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</si>
  <si>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</si>
  <si>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</si>
  <si>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</si>
  <si>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</si>
  <si>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</si>
  <si>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</si>
  <si>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</si>
  <si>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</si>
  <si>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</si>
  <si>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</si>
  <si>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</si>
  <si>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</si>
  <si>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</si>
  <si>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</si>
  <si>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</si>
  <si>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</si>
  <si>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</si>
  <si>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</si>
  <si>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</si>
  <si>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</si>
  <si>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</si>
  <si>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</si>
  <si>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</si>
  <si>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</si>
  <si>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</si>
  <si>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</si>
  <si>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</si>
  <si>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</si>
  <si>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</si>
  <si>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</si>
  <si>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</si>
  <si>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</si>
  <si>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</si>
  <si>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</si>
  <si>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</si>
  <si>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</si>
  <si>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</si>
  <si>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</si>
  <si>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</si>
  <si>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</si>
  <si>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</si>
  <si>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</si>
  <si>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</si>
  <si>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</si>
  <si>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</si>
  <si>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</si>
  <si>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</si>
  <si>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</si>
  <si>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</si>
  <si>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</si>
  <si>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</si>
  <si>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</si>
  <si>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</si>
  <si>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</si>
  <si>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</si>
  <si>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</si>
  <si>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</si>
  <si>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</si>
  <si>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</si>
  <si>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</si>
  <si>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</si>
  <si>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</si>
  <si>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</si>
  <si>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</si>
  <si>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</si>
  <si>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</si>
  <si>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</si>
  <si>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</si>
  <si>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</si>
  <si>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</si>
  <si>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</si>
  <si>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</si>
  <si>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</si>
  <si>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</si>
  <si>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</si>
  <si>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</si>
  <si>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</si>
  <si>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</si>
  <si>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</si>
  <si>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</si>
  <si>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</si>
  <si>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</si>
  <si>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</si>
  <si>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</si>
  <si>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</si>
  <si>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</si>
  <si>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</si>
  <si>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</si>
  <si>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</si>
  <si>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</si>
  <si>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</si>
  <si>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</si>
  <si>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</si>
  <si>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</si>
  <si>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</si>
  <si>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</si>
  <si>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</si>
  <si>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</si>
  <si>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</si>
  <si>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</si>
  <si>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</si>
  <si>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</si>
  <si>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</si>
  <si>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</si>
  <si>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</si>
  <si>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</si>
  <si>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</si>
  <si>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</si>
  <si>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</si>
  <si>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</si>
  <si>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</si>
  <si>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</si>
  <si>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</si>
  <si>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</si>
  <si>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</si>
  <si>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</si>
  <si>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</si>
  <si>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</si>
  <si>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</si>
  <si>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</si>
  <si>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</si>
  <si>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</si>
  <si>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</si>
  <si>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</si>
  <si>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</si>
  <si>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</si>
  <si>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</si>
  <si>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</si>
  <si>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</si>
  <si>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</si>
  <si>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</si>
  <si>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</si>
  <si>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</si>
  <si>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</si>
  <si>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</si>
  <si>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</si>
  <si>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</si>
  <si>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</si>
  <si>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</si>
  <si>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</si>
  <si>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</si>
  <si>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</si>
  <si>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</si>
  <si>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</si>
  <si>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</si>
  <si>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</si>
  <si>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</si>
  <si>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</si>
  <si>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</si>
  <si>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</si>
  <si>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</si>
  <si>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</si>
  <si>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</si>
  <si>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</si>
  <si>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</si>
  <si>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</si>
  <si>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</si>
  <si>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</si>
  <si>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</si>
  <si>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</si>
  <si>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</si>
  <si>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</si>
  <si>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</si>
  <si>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</si>
  <si>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</si>
  <si>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</si>
  <si>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</si>
  <si>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</si>
  <si>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</si>
  <si>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</si>
  <si>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</si>
  <si>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</si>
  <si>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</si>
  <si>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</si>
  <si>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</si>
  <si>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</si>
  <si>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</si>
  <si>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</si>
  <si>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</si>
  <si>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</si>
  <si>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</si>
  <si>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</si>
  <si>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</si>
  <si>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</si>
  <si>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</si>
  <si>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</si>
  <si>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</si>
  <si>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</si>
  <si>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</si>
  <si>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</si>
  <si>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</si>
  <si>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</si>
  <si>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</si>
  <si>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</si>
  <si>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</si>
  <si>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</si>
  <si>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</si>
  <si>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</si>
  <si>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</si>
  <si>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</si>
  <si>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</si>
  <si>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</si>
  <si>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</si>
  <si>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</si>
  <si>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</si>
  <si>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</si>
  <si>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</si>
  <si>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</si>
  <si>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</si>
  <si>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</si>
  <si>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</si>
  <si>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</si>
  <si>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</si>
  <si>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</si>
  <si>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</si>
  <si>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</si>
  <si>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</si>
  <si>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</si>
  <si>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</si>
  <si>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</si>
  <si>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</si>
  <si>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</si>
  <si>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</si>
  <si>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</si>
  <si>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</si>
  <si>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</si>
  <si>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</si>
  <si>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</si>
  <si>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</si>
  <si>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</si>
  <si>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</si>
  <si>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</si>
  <si>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</si>
  <si>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</si>
  <si>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</si>
  <si>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</si>
  <si>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</si>
  <si>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</si>
  <si>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</si>
  <si>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</si>
  <si>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</si>
  <si>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</si>
  <si>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</si>
  <si>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</si>
  <si>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</si>
  <si>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</si>
  <si>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</si>
  <si>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</si>
  <si>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</si>
  <si>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</si>
  <si>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</si>
  <si>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</si>
  <si>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</si>
  <si>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</si>
  <si>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</si>
  <si>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</si>
  <si>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</si>
  <si>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</si>
  <si>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</si>
  <si>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</si>
  <si>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</si>
  <si>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</si>
  <si>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</si>
  <si>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</si>
  <si>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</si>
  <si>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</si>
  <si>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</si>
  <si>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</si>
  <si>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</si>
  <si>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</si>
  <si>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</si>
  <si>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</si>
  <si>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</si>
  <si>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</si>
  <si>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</si>
  <si>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</si>
  <si>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</si>
  <si>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</si>
  <si>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</si>
  <si>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</si>
  <si>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</si>
  <si>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</si>
  <si>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</si>
  <si>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</si>
  <si>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</si>
  <si>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</si>
  <si>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</si>
  <si>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</si>
  <si>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</si>
  <si>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</si>
  <si>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</si>
  <si>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</si>
  <si>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</si>
  <si>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</si>
  <si>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</si>
  <si>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</si>
  <si>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</si>
  <si>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</si>
  <si>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</si>
  <si>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</si>
  <si>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</si>
  <si>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</si>
  <si>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</si>
  <si>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</si>
  <si>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</si>
  <si>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</si>
  <si>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</si>
  <si>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</si>
  <si>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</si>
  <si>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</si>
  <si>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</si>
  <si>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</si>
  <si>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</si>
  <si>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</si>
  <si>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</si>
  <si>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</si>
  <si>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</si>
  <si>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</si>
  <si>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</si>
  <si>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</si>
  <si>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</si>
  <si>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</si>
  <si>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</si>
  <si>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</si>
  <si>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</si>
  <si>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</si>
  <si>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</si>
  <si>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</si>
  <si>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</si>
  <si>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</si>
  <si>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</si>
  <si>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</si>
  <si>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</si>
  <si>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</si>
  <si>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</si>
  <si>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</si>
  <si>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</si>
  <si>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</si>
  <si>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</si>
  <si>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</si>
  <si>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</si>
  <si>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</si>
  <si>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</si>
  <si>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47IS2023/01/28</t>
  </si>
  <si>
    <t>28-01-2023</t>
  </si>
  <si>
    <t>IssueTime</t>
  </si>
  <si>
    <t>CHANJUII</t>
  </si>
  <si>
    <t>SHPPBPL</t>
  </si>
  <si>
    <t>ACBIL</t>
  </si>
  <si>
    <t>Meghalaya_Ben</t>
  </si>
  <si>
    <t>MRNCANEPWR</t>
  </si>
  <si>
    <t>KEDARSUGAR</t>
  </si>
  <si>
    <t>HP</t>
  </si>
  <si>
    <t>NIRANISUGAR</t>
  </si>
  <si>
    <t>SHIVSHAKTISUGAR</t>
  </si>
  <si>
    <t>UTTARAKHAND</t>
  </si>
  <si>
    <t>GOA_Beneficiary</t>
  </si>
  <si>
    <t>SOLAPUR_SOLAR</t>
  </si>
  <si>
    <t>TS1PL_BKN</t>
  </si>
  <si>
    <t xml:space="preserve">Northern_Railway_Delhi </t>
  </si>
  <si>
    <t>East_Delhi_Waste_Processing_Company_Limited_(EDWPCL)</t>
  </si>
  <si>
    <t>TWEPL</t>
  </si>
  <si>
    <t>Paste Schedule here</t>
  </si>
  <si>
    <t>AB Hotels</t>
  </si>
  <si>
    <t>GUJAR</t>
  </si>
  <si>
    <t>Max_S</t>
  </si>
  <si>
    <t>BIRD</t>
  </si>
  <si>
    <t>ASBL</t>
  </si>
  <si>
    <t>WAVE</t>
  </si>
  <si>
    <t>OAK-II</t>
  </si>
  <si>
    <t>OAK-III</t>
  </si>
  <si>
    <t>ARIA</t>
  </si>
  <si>
    <t>CADIE</t>
  </si>
  <si>
    <t>INDIAN</t>
  </si>
  <si>
    <t>VODA_U</t>
  </si>
  <si>
    <t>VODAFONE</t>
  </si>
  <si>
    <t>EROS</t>
  </si>
  <si>
    <t>ErosRes</t>
  </si>
  <si>
    <t>JAKSONS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</si>
</sst>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SM"/>
      <sheetName val="Allocation"/>
      <sheetName val="frq"/>
      <sheetName val="IDT-1"/>
      <sheetName val="TWOMCL"/>
      <sheetName val="EDWPCL"/>
      <sheetName val="MSW BWN"/>
      <sheetName val="TWEPL"/>
      <sheetName val="IEX"/>
      <sheetName val="STOA"/>
      <sheetName val="PXIL"/>
      <sheetName val="RTM_IEX"/>
      <sheetName val="RTM_PXI"/>
      <sheetName val="GDAM_IEX"/>
      <sheetName val="GDAM_PXI"/>
      <sheetName val="BRPL"/>
      <sheetName val="BYPL"/>
      <sheetName val="TPDDL"/>
      <sheetName val="NDMC"/>
      <sheetName val="MES"/>
      <sheetName val="NRail"/>
      <sheetName val="PPCL"/>
      <sheetName val="GT"/>
      <sheetName val="BAWANA"/>
      <sheetName val="Extra"/>
      <sheetName val="BTPS"/>
      <sheetName val="PPCL_NG"/>
      <sheetName val="PPCL_Spot"/>
      <sheetName val="GT_NG"/>
      <sheetName val="GT_Spot"/>
      <sheetName val="Bawana_NG"/>
      <sheetName val="Bawana_RLNG"/>
      <sheetName val="Bawana_Spot"/>
      <sheetName val="Entt_ISGS"/>
      <sheetName val="ISGS_exbus"/>
      <sheetName val="ISGS_Delhi_pp"/>
      <sheetName val="URS_exbus"/>
      <sheetName val="URS_Delhi_pp"/>
      <sheetName val="LTA"/>
      <sheetName val="MTOA"/>
      <sheetName val="BRPL_ISGS_exbus"/>
      <sheetName val="BYPL_ISGS_exbus"/>
      <sheetName val="TPDDL_ISGS_exbus"/>
      <sheetName val="NDMC_ISGS_exbus"/>
      <sheetName val="NRail_ISGS_exbus"/>
      <sheetName val="correspondence_sheet"/>
      <sheetName val="Regulation"/>
      <sheetName val="BRPL_EOD"/>
      <sheetName val="BYPL_EOD"/>
      <sheetName val="TPDDL_EOD"/>
      <sheetName val="NDMC_EOD"/>
      <sheetName val="MES_EOD"/>
      <sheetName val="Delhi_Gen_EOD"/>
      <sheetName val="BRPL_Sur"/>
      <sheetName val="BYPL_Sur"/>
      <sheetName val="MES_Sur"/>
      <sheetName val="NDMC_Sur"/>
      <sheetName val="NDPL_Sur"/>
      <sheetName val="IDT-1 Calculation"/>
    </sheetNames>
    <sheetDataSet>
      <sheetData sheetId="0"/>
      <sheetData sheetId="1">
        <row r="2">
          <cell r="A2">
            <v>43647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70</v>
          </cell>
          <cell r="C5">
            <v>90</v>
          </cell>
          <cell r="D5">
            <v>185</v>
          </cell>
          <cell r="E5">
            <v>0</v>
          </cell>
          <cell r="H5">
            <v>0</v>
          </cell>
          <cell r="I5">
            <v>90</v>
          </cell>
          <cell r="J5">
            <v>0</v>
          </cell>
          <cell r="K5">
            <v>0</v>
          </cell>
        </row>
        <row r="6">
          <cell r="B6">
            <v>70</v>
          </cell>
          <cell r="C6">
            <v>90</v>
          </cell>
          <cell r="D6">
            <v>185</v>
          </cell>
          <cell r="E6">
            <v>0</v>
          </cell>
          <cell r="H6">
            <v>0</v>
          </cell>
          <cell r="I6">
            <v>90</v>
          </cell>
          <cell r="J6">
            <v>0</v>
          </cell>
          <cell r="K6">
            <v>0</v>
          </cell>
        </row>
        <row r="7">
          <cell r="B7">
            <v>70</v>
          </cell>
          <cell r="C7">
            <v>90</v>
          </cell>
          <cell r="D7">
            <v>185</v>
          </cell>
          <cell r="E7">
            <v>0</v>
          </cell>
          <cell r="H7">
            <v>0</v>
          </cell>
          <cell r="I7">
            <v>90</v>
          </cell>
          <cell r="J7">
            <v>0</v>
          </cell>
          <cell r="K7">
            <v>0</v>
          </cell>
        </row>
        <row r="8">
          <cell r="B8">
            <v>70</v>
          </cell>
          <cell r="C8">
            <v>90</v>
          </cell>
          <cell r="D8">
            <v>185</v>
          </cell>
          <cell r="E8">
            <v>0</v>
          </cell>
          <cell r="H8">
            <v>0</v>
          </cell>
          <cell r="I8">
            <v>90</v>
          </cell>
          <cell r="J8">
            <v>0</v>
          </cell>
          <cell r="K8">
            <v>0</v>
          </cell>
        </row>
        <row r="9">
          <cell r="B9">
            <v>70</v>
          </cell>
          <cell r="C9">
            <v>90</v>
          </cell>
          <cell r="D9">
            <v>185</v>
          </cell>
          <cell r="E9">
            <v>0</v>
          </cell>
          <cell r="H9">
            <v>0</v>
          </cell>
          <cell r="I9">
            <v>90</v>
          </cell>
          <cell r="J9">
            <v>0</v>
          </cell>
          <cell r="K9">
            <v>0</v>
          </cell>
        </row>
        <row r="10">
          <cell r="B10">
            <v>70</v>
          </cell>
          <cell r="C10">
            <v>90</v>
          </cell>
          <cell r="D10">
            <v>185</v>
          </cell>
          <cell r="E10">
            <v>0</v>
          </cell>
          <cell r="H10">
            <v>0</v>
          </cell>
          <cell r="I10">
            <v>90</v>
          </cell>
          <cell r="J10">
            <v>0</v>
          </cell>
          <cell r="K10">
            <v>0</v>
          </cell>
        </row>
        <row r="11">
          <cell r="B11">
            <v>70</v>
          </cell>
          <cell r="C11">
            <v>90</v>
          </cell>
          <cell r="D11">
            <v>185</v>
          </cell>
          <cell r="E11">
            <v>0</v>
          </cell>
          <cell r="H11">
            <v>0</v>
          </cell>
          <cell r="I11">
            <v>90</v>
          </cell>
          <cell r="J11">
            <v>0</v>
          </cell>
          <cell r="K11">
            <v>0</v>
          </cell>
        </row>
        <row r="12">
          <cell r="B12">
            <v>70</v>
          </cell>
          <cell r="C12">
            <v>90</v>
          </cell>
          <cell r="D12">
            <v>185</v>
          </cell>
          <cell r="E12">
            <v>0</v>
          </cell>
          <cell r="H12">
            <v>0</v>
          </cell>
          <cell r="I12">
            <v>90</v>
          </cell>
          <cell r="J12">
            <v>0</v>
          </cell>
          <cell r="K12">
            <v>0</v>
          </cell>
        </row>
        <row r="13">
          <cell r="B13">
            <v>70</v>
          </cell>
          <cell r="C13">
            <v>90</v>
          </cell>
          <cell r="D13">
            <v>185</v>
          </cell>
          <cell r="E13">
            <v>0</v>
          </cell>
          <cell r="H13">
            <v>0</v>
          </cell>
          <cell r="I13">
            <v>90</v>
          </cell>
          <cell r="J13">
            <v>0</v>
          </cell>
          <cell r="K13">
            <v>0</v>
          </cell>
        </row>
        <row r="14">
          <cell r="B14">
            <v>70</v>
          </cell>
          <cell r="C14">
            <v>90</v>
          </cell>
          <cell r="D14">
            <v>185</v>
          </cell>
          <cell r="E14">
            <v>0</v>
          </cell>
          <cell r="H14">
            <v>0</v>
          </cell>
          <cell r="I14">
            <v>90</v>
          </cell>
          <cell r="J14">
            <v>0</v>
          </cell>
          <cell r="K14">
            <v>0</v>
          </cell>
        </row>
        <row r="15">
          <cell r="B15">
            <v>70</v>
          </cell>
          <cell r="C15">
            <v>90</v>
          </cell>
          <cell r="D15">
            <v>185</v>
          </cell>
          <cell r="E15">
            <v>0</v>
          </cell>
          <cell r="H15">
            <v>0</v>
          </cell>
          <cell r="I15">
            <v>90</v>
          </cell>
          <cell r="J15">
            <v>0</v>
          </cell>
          <cell r="K15">
            <v>0</v>
          </cell>
        </row>
        <row r="16">
          <cell r="B16">
            <v>70</v>
          </cell>
          <cell r="C16">
            <v>90</v>
          </cell>
          <cell r="D16">
            <v>185</v>
          </cell>
          <cell r="E16">
            <v>0</v>
          </cell>
          <cell r="H16">
            <v>0</v>
          </cell>
          <cell r="I16">
            <v>90</v>
          </cell>
          <cell r="J16">
            <v>0</v>
          </cell>
          <cell r="K16">
            <v>0</v>
          </cell>
        </row>
        <row r="17">
          <cell r="B17">
            <v>70</v>
          </cell>
          <cell r="C17">
            <v>90</v>
          </cell>
          <cell r="D17">
            <v>185</v>
          </cell>
          <cell r="E17">
            <v>0</v>
          </cell>
          <cell r="H17">
            <v>0</v>
          </cell>
          <cell r="I17">
            <v>90</v>
          </cell>
          <cell r="J17">
            <v>0</v>
          </cell>
          <cell r="K17">
            <v>0</v>
          </cell>
        </row>
        <row r="18">
          <cell r="B18">
            <v>70</v>
          </cell>
          <cell r="C18">
            <v>90</v>
          </cell>
          <cell r="D18">
            <v>185</v>
          </cell>
          <cell r="E18">
            <v>0</v>
          </cell>
          <cell r="H18">
            <v>0</v>
          </cell>
          <cell r="I18">
            <v>90</v>
          </cell>
          <cell r="J18">
            <v>0</v>
          </cell>
          <cell r="K18">
            <v>0</v>
          </cell>
        </row>
        <row r="19">
          <cell r="B19">
            <v>70</v>
          </cell>
          <cell r="C19">
            <v>90</v>
          </cell>
          <cell r="D19">
            <v>185</v>
          </cell>
          <cell r="E19">
            <v>0</v>
          </cell>
          <cell r="H19">
            <v>0</v>
          </cell>
          <cell r="I19">
            <v>90</v>
          </cell>
          <cell r="J19">
            <v>0</v>
          </cell>
          <cell r="K19">
            <v>0</v>
          </cell>
        </row>
        <row r="20">
          <cell r="B20">
            <v>70</v>
          </cell>
          <cell r="C20">
            <v>90</v>
          </cell>
          <cell r="D20">
            <v>185</v>
          </cell>
          <cell r="E20">
            <v>0</v>
          </cell>
          <cell r="H20">
            <v>0</v>
          </cell>
          <cell r="I20">
            <v>90</v>
          </cell>
          <cell r="J20">
            <v>0</v>
          </cell>
          <cell r="K20">
            <v>0</v>
          </cell>
        </row>
        <row r="21">
          <cell r="B21">
            <v>70</v>
          </cell>
          <cell r="C21">
            <v>90</v>
          </cell>
          <cell r="D21">
            <v>185</v>
          </cell>
          <cell r="E21">
            <v>0</v>
          </cell>
          <cell r="H21">
            <v>0</v>
          </cell>
          <cell r="I21">
            <v>90</v>
          </cell>
          <cell r="J21">
            <v>0</v>
          </cell>
          <cell r="K21">
            <v>0</v>
          </cell>
        </row>
        <row r="22">
          <cell r="B22">
            <v>160</v>
          </cell>
          <cell r="C22">
            <v>0</v>
          </cell>
          <cell r="D22">
            <v>185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160</v>
          </cell>
          <cell r="C23">
            <v>0</v>
          </cell>
          <cell r="D23">
            <v>185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160</v>
          </cell>
          <cell r="C24">
            <v>0</v>
          </cell>
          <cell r="D24">
            <v>185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160</v>
          </cell>
          <cell r="C25">
            <v>0</v>
          </cell>
          <cell r="D25">
            <v>185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160</v>
          </cell>
          <cell r="C26">
            <v>0</v>
          </cell>
          <cell r="D26">
            <v>185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185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185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185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185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185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185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185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185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185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185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185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185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185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185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185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185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185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185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185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185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185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185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185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185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185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185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185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185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185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185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185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185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185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185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185</v>
          </cell>
          <cell r="E61">
            <v>0</v>
          </cell>
          <cell r="H61">
            <v>150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185</v>
          </cell>
          <cell r="E62">
            <v>0</v>
          </cell>
          <cell r="H62">
            <v>150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185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185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185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185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185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185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185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185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185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185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185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20</v>
          </cell>
          <cell r="D74">
            <v>165</v>
          </cell>
          <cell r="E74">
            <v>0</v>
          </cell>
          <cell r="H74">
            <v>150</v>
          </cell>
          <cell r="I74">
            <v>20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20</v>
          </cell>
          <cell r="D75">
            <v>165</v>
          </cell>
          <cell r="E75">
            <v>0</v>
          </cell>
          <cell r="H75">
            <v>150</v>
          </cell>
          <cell r="I75">
            <v>20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40</v>
          </cell>
          <cell r="D76">
            <v>145</v>
          </cell>
          <cell r="E76">
            <v>0</v>
          </cell>
          <cell r="H76">
            <v>150</v>
          </cell>
          <cell r="I76">
            <v>40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40</v>
          </cell>
          <cell r="D77">
            <v>145</v>
          </cell>
          <cell r="E77">
            <v>0</v>
          </cell>
          <cell r="H77">
            <v>150</v>
          </cell>
          <cell r="I77">
            <v>40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40</v>
          </cell>
          <cell r="D78">
            <v>145</v>
          </cell>
          <cell r="E78">
            <v>0</v>
          </cell>
          <cell r="H78">
            <v>150</v>
          </cell>
          <cell r="I78">
            <v>40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60</v>
          </cell>
          <cell r="D79">
            <v>125</v>
          </cell>
          <cell r="E79">
            <v>0</v>
          </cell>
          <cell r="H79">
            <v>150</v>
          </cell>
          <cell r="I79">
            <v>60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60</v>
          </cell>
          <cell r="D80">
            <v>125</v>
          </cell>
          <cell r="E80">
            <v>0</v>
          </cell>
          <cell r="H80">
            <v>150</v>
          </cell>
          <cell r="I80">
            <v>60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60</v>
          </cell>
          <cell r="D81">
            <v>0</v>
          </cell>
          <cell r="E81">
            <v>0</v>
          </cell>
          <cell r="H81">
            <v>150</v>
          </cell>
          <cell r="I81">
            <v>60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40</v>
          </cell>
          <cell r="D82">
            <v>0</v>
          </cell>
          <cell r="E82">
            <v>0</v>
          </cell>
          <cell r="H82">
            <v>150</v>
          </cell>
          <cell r="I82">
            <v>40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40</v>
          </cell>
          <cell r="D83">
            <v>0</v>
          </cell>
          <cell r="E83">
            <v>0</v>
          </cell>
          <cell r="H83">
            <v>150</v>
          </cell>
          <cell r="I83">
            <v>40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60</v>
          </cell>
          <cell r="D84">
            <v>0</v>
          </cell>
          <cell r="E84">
            <v>0</v>
          </cell>
          <cell r="H84">
            <v>150</v>
          </cell>
          <cell r="I84">
            <v>60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60</v>
          </cell>
          <cell r="D85">
            <v>0</v>
          </cell>
          <cell r="E85">
            <v>0</v>
          </cell>
          <cell r="H85">
            <v>150</v>
          </cell>
          <cell r="I85">
            <v>60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40</v>
          </cell>
          <cell r="D86">
            <v>145</v>
          </cell>
          <cell r="E86">
            <v>0</v>
          </cell>
          <cell r="H86">
            <v>150</v>
          </cell>
          <cell r="I86">
            <v>40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40</v>
          </cell>
          <cell r="D87">
            <v>145</v>
          </cell>
          <cell r="E87">
            <v>0</v>
          </cell>
          <cell r="H87">
            <v>150</v>
          </cell>
          <cell r="I87">
            <v>40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40</v>
          </cell>
          <cell r="D88">
            <v>145</v>
          </cell>
          <cell r="E88">
            <v>0</v>
          </cell>
          <cell r="H88">
            <v>150</v>
          </cell>
          <cell r="I88">
            <v>40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40</v>
          </cell>
          <cell r="D89">
            <v>145</v>
          </cell>
          <cell r="E89">
            <v>0</v>
          </cell>
          <cell r="H89">
            <v>150</v>
          </cell>
          <cell r="I89">
            <v>40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40</v>
          </cell>
          <cell r="D90">
            <v>120</v>
          </cell>
          <cell r="E90">
            <v>0</v>
          </cell>
          <cell r="H90">
            <v>150</v>
          </cell>
          <cell r="I90">
            <v>40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165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165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165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165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281.61599999999999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281.61599999999999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301.21600000000001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311.21600000000001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311.21600000000001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311.21600000000001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311.21600000000001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311.21600000000001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311.21600000000001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311.21600000000001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311.21600000000001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311.21600000000001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311.21600000000001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311.21600000000001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301.21600000000001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282.38600000000002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301.98599999999999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282.38600000000002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282.38600000000002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282.38600000000002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282.38600000000002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282.38600000000002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281.61599999999999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281.61599999999999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301.21600000000001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301.21600000000001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311.21600000000001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311.21600000000001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311.21600000000001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311.21600000000001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311.21600000000001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311.21600000000001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311.21600000000001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311.21600000000001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311.21600000000001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311.21600000000001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301.21600000000001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301.21600000000001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44954</v>
      </c>
      <c r="Z3" s="37">
        <f>S3</f>
        <v>44954</v>
      </c>
      <c r="AE3" s="36"/>
      <c r="AH3" s="38">
        <f>AV4</f>
        <v>44954</v>
      </c>
    </row>
    <row r="4" spans="1:48" ht="15.75" thickBot="1">
      <c r="A4" s="37">
        <f>frq!A1</f>
        <v>44954</v>
      </c>
      <c r="L4" s="37">
        <f>frq!A1</f>
        <v>44954</v>
      </c>
      <c r="P4" s="37">
        <f>frq!A1</f>
        <v>44954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44954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20.524000000000001</v>
      </c>
      <c r="AF6" s="56">
        <f>'MSW BWN'!C3</f>
        <v>20.524000000000001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20.488</v>
      </c>
      <c r="AF7" s="56">
        <f>'MSW BWN'!C4</f>
        <v>20.488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19.852</v>
      </c>
      <c r="AF8" s="56">
        <f>'MSW BWN'!C5</f>
        <v>19.852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19.623999999999999</v>
      </c>
      <c r="AF9" s="56">
        <f>'MSW BWN'!C6</f>
        <v>19.623999999999999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18.643999999999998</v>
      </c>
      <c r="AF10" s="56">
        <f>'MSW BWN'!C7</f>
        <v>18.643999999999998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19.968</v>
      </c>
      <c r="AF11" s="56">
        <f>'MSW BWN'!C8</f>
        <v>19.968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20.044</v>
      </c>
      <c r="AF12" s="56">
        <f>'MSW BWN'!C9</f>
        <v>20.044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18.664000000000001</v>
      </c>
      <c r="AF13" s="56">
        <f>'MSW BWN'!C10</f>
        <v>18.664000000000001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20.084</v>
      </c>
      <c r="AF14" s="56">
        <f>'MSW BWN'!C11</f>
        <v>20.084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19.584</v>
      </c>
      <c r="AF15" s="56">
        <f>'MSW BWN'!C12</f>
        <v>19.584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19.084</v>
      </c>
      <c r="AF16" s="56">
        <f>'MSW BWN'!C13</f>
        <v>19.084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18.911999999999999</v>
      </c>
      <c r="AF17" s="56">
        <f>'MSW BWN'!C14</f>
        <v>18.911999999999999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19.776</v>
      </c>
      <c r="AF18" s="56">
        <f>'MSW BWN'!C15</f>
        <v>19.776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19.68</v>
      </c>
      <c r="AF19" s="56">
        <f>'MSW BWN'!C16</f>
        <v>19.68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19.7</v>
      </c>
      <c r="AF20" s="56">
        <f>'MSW BWN'!C17</f>
        <v>19.7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19.852</v>
      </c>
      <c r="AF21" s="56">
        <f>'MSW BWN'!C18</f>
        <v>19.852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19.852</v>
      </c>
      <c r="AF22" s="56">
        <f>'MSW BWN'!C19</f>
        <v>19.852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19.468</v>
      </c>
      <c r="AF23" s="56">
        <f>'MSW BWN'!C20</f>
        <v>19.468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18.7</v>
      </c>
      <c r="AF24" s="56">
        <f>'MSW BWN'!C21</f>
        <v>18.7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20.391999999999999</v>
      </c>
      <c r="AF25" s="56">
        <f>'MSW BWN'!C22</f>
        <v>20.391999999999999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19.7</v>
      </c>
      <c r="AF26" s="56">
        <f>'MSW BWN'!C23</f>
        <v>19.7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19.66</v>
      </c>
      <c r="AF27" s="56">
        <f>'MSW BWN'!C24</f>
        <v>19.66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19.527999999999999</v>
      </c>
      <c r="AF28" s="56">
        <f>'MSW BWN'!C25</f>
        <v>19.527999999999999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19.64</v>
      </c>
      <c r="AF29" s="56">
        <f>'MSW BWN'!C26</f>
        <v>19.64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18.007999999999999</v>
      </c>
      <c r="AF30" s="56">
        <f>'MSW BWN'!C27</f>
        <v>18.007999999999999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17.815999999999999</v>
      </c>
      <c r="AF31" s="56">
        <f>'MSW BWN'!C28</f>
        <v>17.815999999999999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7.0403999999999994E-2</v>
      </c>
      <c r="H32" s="54">
        <f>(BAWANA!U29+BAWANA!V29)/4000</f>
        <v>0</v>
      </c>
      <c r="I32" s="54"/>
      <c r="J32" s="54">
        <f t="shared" si="3"/>
        <v>7.0403999999999994E-2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18.739999999999998</v>
      </c>
      <c r="AF32" s="56">
        <f>'MSW BWN'!C29</f>
        <v>18.739999999999998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7.0403999999999994E-2</v>
      </c>
      <c r="H33" s="54">
        <f>(BAWANA!U30+BAWANA!V30)/4000</f>
        <v>0</v>
      </c>
      <c r="I33" s="54"/>
      <c r="J33" s="54">
        <f t="shared" si="3"/>
        <v>7.0403999999999994E-2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19.276</v>
      </c>
      <c r="AF33" s="56">
        <f>'MSW BWN'!C30</f>
        <v>19.276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7.5303999999999996E-2</v>
      </c>
      <c r="H34" s="54">
        <f>(BAWANA!U31+BAWANA!V31)/4000</f>
        <v>0</v>
      </c>
      <c r="I34" s="54"/>
      <c r="J34" s="54">
        <f t="shared" si="3"/>
        <v>7.5303999999999996E-2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19.335999999999999</v>
      </c>
      <c r="AF34" s="56">
        <f>'MSW BWN'!C31</f>
        <v>19.335999999999999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7.7803999999999998E-2</v>
      </c>
      <c r="H35" s="54">
        <f>(BAWANA!U32+BAWANA!V32)/4000</f>
        <v>0</v>
      </c>
      <c r="I35" s="54"/>
      <c r="J35" s="54">
        <f t="shared" si="3"/>
        <v>7.7803999999999998E-2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19.795999999999999</v>
      </c>
      <c r="AF35" s="56">
        <f>'MSW BWN'!C32</f>
        <v>19.795999999999999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7.7803999999999998E-2</v>
      </c>
      <c r="H36" s="54">
        <f>(BAWANA!U33+BAWANA!V33)/4000</f>
        <v>0</v>
      </c>
      <c r="I36" s="54"/>
      <c r="J36" s="54">
        <f t="shared" si="3"/>
        <v>7.7803999999999998E-2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19.756</v>
      </c>
      <c r="AF36" s="56">
        <f>'MSW BWN'!C33</f>
        <v>19.756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7.7803999999999998E-2</v>
      </c>
      <c r="H37" s="54">
        <f>(BAWANA!U34+BAWANA!V34)/4000</f>
        <v>0</v>
      </c>
      <c r="I37" s="54"/>
      <c r="J37" s="54">
        <f t="shared" si="3"/>
        <v>7.7803999999999998E-2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20.007999999999999</v>
      </c>
      <c r="AF37" s="56">
        <f>'MSW BWN'!C34</f>
        <v>20.007999999999999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7.7803999999999998E-2</v>
      </c>
      <c r="H38" s="54">
        <f>(BAWANA!U35+BAWANA!V35)/4000</f>
        <v>0</v>
      </c>
      <c r="I38" s="54"/>
      <c r="J38" s="54">
        <f t="shared" si="3"/>
        <v>7.7803999999999998E-2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19.335999999999999</v>
      </c>
      <c r="AF38" s="56">
        <f>'MSW BWN'!C35</f>
        <v>19.335999999999999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7.7803999999999998E-2</v>
      </c>
      <c r="H39" s="54">
        <f>(BAWANA!U36+BAWANA!V36)/4000</f>
        <v>0</v>
      </c>
      <c r="I39" s="54"/>
      <c r="J39" s="54">
        <f t="shared" si="3"/>
        <v>7.7803999999999998E-2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19.448</v>
      </c>
      <c r="AF39" s="56">
        <f>'MSW BWN'!C36</f>
        <v>19.448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7.7803999999999998E-2</v>
      </c>
      <c r="H40" s="54">
        <f>(BAWANA!U37+BAWANA!V37)/4000</f>
        <v>0</v>
      </c>
      <c r="I40" s="54"/>
      <c r="J40" s="54">
        <f t="shared" si="3"/>
        <v>7.7803999999999998E-2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19.372</v>
      </c>
      <c r="AF40" s="56">
        <f>'MSW BWN'!C37</f>
        <v>19.372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7.7803999999999998E-2</v>
      </c>
      <c r="H41" s="54">
        <f>(BAWANA!U38+BAWANA!V38)/4000</f>
        <v>0</v>
      </c>
      <c r="I41" s="54"/>
      <c r="J41" s="54">
        <f t="shared" si="3"/>
        <v>7.7803999999999998E-2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19.776</v>
      </c>
      <c r="AF41" s="56">
        <f>'MSW BWN'!C38</f>
        <v>19.776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7.7803999999999998E-2</v>
      </c>
      <c r="H42" s="54">
        <f>(BAWANA!U39+BAWANA!V39)/4000</f>
        <v>0</v>
      </c>
      <c r="I42" s="54"/>
      <c r="J42" s="54">
        <f t="shared" si="3"/>
        <v>7.7803999999999998E-2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19.143999999999998</v>
      </c>
      <c r="AF42" s="56">
        <f>'MSW BWN'!C39</f>
        <v>19.143999999999998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7.7803999999999998E-2</v>
      </c>
      <c r="H43" s="54">
        <f>(BAWANA!U40+BAWANA!V40)/4000</f>
        <v>0</v>
      </c>
      <c r="I43" s="54"/>
      <c r="J43" s="54">
        <f t="shared" si="3"/>
        <v>7.7803999999999998E-2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18.472000000000001</v>
      </c>
      <c r="AF43" s="56">
        <f>'MSW BWN'!C40</f>
        <v>18.472000000000001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7.7803999999999998E-2</v>
      </c>
      <c r="H44" s="54">
        <f>(BAWANA!U41+BAWANA!V41)/4000</f>
        <v>0</v>
      </c>
      <c r="I44" s="54"/>
      <c r="J44" s="54">
        <f t="shared" si="3"/>
        <v>7.7803999999999998E-2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19.22</v>
      </c>
      <c r="AF44" s="56">
        <f>'MSW BWN'!C41</f>
        <v>19.22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7.7803999999999998E-2</v>
      </c>
      <c r="H45" s="54">
        <f>(BAWANA!U42+BAWANA!V42)/4000</f>
        <v>0</v>
      </c>
      <c r="I45" s="54"/>
      <c r="J45" s="54">
        <f t="shared" si="3"/>
        <v>7.7803999999999998E-2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19.18</v>
      </c>
      <c r="AF45" s="56">
        <f>'MSW BWN'!C42</f>
        <v>19.18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19.736000000000001</v>
      </c>
      <c r="AF46" s="56">
        <f>'MSW BWN'!C43</f>
        <v>19.736000000000001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20.812000000000001</v>
      </c>
      <c r="AF47" s="56">
        <f>'MSW BWN'!C44</f>
        <v>20.812000000000001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20.524000000000001</v>
      </c>
      <c r="AF48" s="56">
        <f>'MSW BWN'!C45</f>
        <v>20.524000000000001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19.564</v>
      </c>
      <c r="AF49" s="56">
        <f>'MSW BWN'!C46</f>
        <v>19.564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7.5303999999999996E-2</v>
      </c>
      <c r="H50" s="54">
        <f>(BAWANA!U47+BAWANA!V47)/4000</f>
        <v>0</v>
      </c>
      <c r="I50" s="54"/>
      <c r="J50" s="54">
        <f t="shared" si="3"/>
        <v>7.5303999999999996E-2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18.931999999999999</v>
      </c>
      <c r="AF50" s="56">
        <f>'MSW BWN'!C47</f>
        <v>18.931999999999999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7.0596500000000006E-2</v>
      </c>
      <c r="H51" s="54">
        <f>(BAWANA!U48+BAWANA!V48)/4000</f>
        <v>0</v>
      </c>
      <c r="I51" s="54"/>
      <c r="J51" s="54">
        <f t="shared" si="3"/>
        <v>7.0596500000000006E-2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18.603999999999999</v>
      </c>
      <c r="AF51" s="56">
        <f>'MSW BWN'!C48</f>
        <v>18.603999999999999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7.5496499999999994E-2</v>
      </c>
      <c r="H52" s="54">
        <f>(BAWANA!U49+BAWANA!V49)/4000</f>
        <v>0</v>
      </c>
      <c r="I52" s="54"/>
      <c r="J52" s="54">
        <f t="shared" si="3"/>
        <v>7.5496499999999994E-2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18.068000000000001</v>
      </c>
      <c r="AF52" s="56">
        <f>'MSW BWN'!C49</f>
        <v>18.068000000000001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7.0596500000000006E-2</v>
      </c>
      <c r="H53" s="54">
        <f>(BAWANA!U50+BAWANA!V50)/4000</f>
        <v>0</v>
      </c>
      <c r="I53" s="54"/>
      <c r="J53" s="54">
        <f t="shared" si="3"/>
        <v>7.0596500000000006E-2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19.335999999999999</v>
      </c>
      <c r="AF53" s="56">
        <f>'MSW BWN'!C50</f>
        <v>19.335999999999999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20.295999999999999</v>
      </c>
      <c r="AF54" s="56">
        <f>'MSW BWN'!C51</f>
        <v>20.295999999999999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19.488</v>
      </c>
      <c r="AF55" s="56">
        <f>'MSW BWN'!C52</f>
        <v>19.488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19.544</v>
      </c>
      <c r="AF56" s="56">
        <f>'MSW BWN'!C53</f>
        <v>19.544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19.411999999999999</v>
      </c>
      <c r="AF57" s="56">
        <f>'MSW BWN'!C54</f>
        <v>19.411999999999999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18.22</v>
      </c>
      <c r="AF58" s="56">
        <f>'MSW BWN'!C55</f>
        <v>18.22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18.931999999999999</v>
      </c>
      <c r="AF59" s="56">
        <f>'MSW BWN'!C56</f>
        <v>18.931999999999999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18.547999999999998</v>
      </c>
      <c r="AF60" s="56">
        <f>'MSW BWN'!C57</f>
        <v>18.547999999999998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18.411999999999999</v>
      </c>
      <c r="AF61" s="56">
        <f>'MSW BWN'!C58</f>
        <v>18.411999999999999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19.18</v>
      </c>
      <c r="AF62" s="56">
        <f>'MSW BWN'!C59</f>
        <v>19.18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19.948</v>
      </c>
      <c r="AF63" s="56">
        <f>'MSW BWN'!C60</f>
        <v>19.948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20.391999999999999</v>
      </c>
      <c r="AF64" s="56">
        <f>'MSW BWN'!C61</f>
        <v>20.391999999999999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19.756</v>
      </c>
      <c r="AF65" s="56">
        <f>'MSW BWN'!C62</f>
        <v>19.756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20.103999999999999</v>
      </c>
      <c r="AF66" s="56">
        <f>'MSW BWN'!C63</f>
        <v>20.103999999999999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20.584</v>
      </c>
      <c r="AF67" s="56">
        <f>'MSW BWN'!C64</f>
        <v>20.584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20.024000000000001</v>
      </c>
      <c r="AF68" s="56">
        <f>'MSW BWN'!C65</f>
        <v>20.024000000000001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19.795999999999999</v>
      </c>
      <c r="AF69" s="56">
        <f>'MSW BWN'!C66</f>
        <v>19.795999999999999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7.0596500000000006E-2</v>
      </c>
      <c r="H70" s="54">
        <f>(BAWANA!U67+BAWANA!V67)/4000</f>
        <v>0</v>
      </c>
      <c r="I70" s="54"/>
      <c r="J70" s="54">
        <f t="shared" si="3"/>
        <v>7.0596500000000006E-2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19.911999999999999</v>
      </c>
      <c r="AF70" s="56">
        <f>'MSW BWN'!C67</f>
        <v>19.911999999999999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7.0596500000000006E-2</v>
      </c>
      <c r="H71" s="54">
        <f>(BAWANA!U68+BAWANA!V68)/4000</f>
        <v>0</v>
      </c>
      <c r="I71" s="54"/>
      <c r="J71" s="54">
        <f t="shared" ref="J71:J101" si="9">G71+H71+I71</f>
        <v>7.0596500000000006E-2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19.295999999999999</v>
      </c>
      <c r="AF71" s="56">
        <f>'MSW BWN'!C68</f>
        <v>19.295999999999999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7.0596500000000006E-2</v>
      </c>
      <c r="H72" s="54">
        <f>(BAWANA!U69+BAWANA!V69)/4000</f>
        <v>0</v>
      </c>
      <c r="I72" s="54"/>
      <c r="J72" s="54">
        <f t="shared" si="9"/>
        <v>7.0596500000000006E-2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18.72</v>
      </c>
      <c r="AF72" s="56">
        <f>'MSW BWN'!C69</f>
        <v>18.72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7.0596500000000006E-2</v>
      </c>
      <c r="H73" s="54">
        <f>(BAWANA!U70+BAWANA!V70)/4000</f>
        <v>0</v>
      </c>
      <c r="I73" s="54"/>
      <c r="J73" s="54">
        <f t="shared" si="9"/>
        <v>7.0596500000000006E-2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18.856000000000002</v>
      </c>
      <c r="AF73" s="56">
        <f>'MSW BWN'!C70</f>
        <v>18.856000000000002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7.0403999999999994E-2</v>
      </c>
      <c r="H74" s="54">
        <f>(BAWANA!U71+BAWANA!V71)/4000</f>
        <v>0</v>
      </c>
      <c r="I74" s="54"/>
      <c r="J74" s="54">
        <f t="shared" si="9"/>
        <v>7.0403999999999994E-2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18.027999999999999</v>
      </c>
      <c r="AF74" s="56">
        <f>'MSW BWN'!C71</f>
        <v>18.027999999999999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7.0403999999999994E-2</v>
      </c>
      <c r="H75" s="54">
        <f>(BAWANA!U72+BAWANA!V72)/4000</f>
        <v>0</v>
      </c>
      <c r="I75" s="54"/>
      <c r="J75" s="54">
        <f t="shared" si="9"/>
        <v>7.0403999999999994E-2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17.588000000000001</v>
      </c>
      <c r="AF75" s="56">
        <f>'MSW BWN'!C72</f>
        <v>17.588000000000001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7.5303999999999996E-2</v>
      </c>
      <c r="H76" s="54">
        <f>(BAWANA!U73+BAWANA!V73)/4000</f>
        <v>0</v>
      </c>
      <c r="I76" s="54"/>
      <c r="J76" s="54">
        <f t="shared" si="9"/>
        <v>7.5303999999999996E-2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16.376000000000001</v>
      </c>
      <c r="AF76" s="56">
        <f>'MSW BWN'!C73</f>
        <v>16.376000000000001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7.5303999999999996E-2</v>
      </c>
      <c r="H77" s="54">
        <f>(BAWANA!U74+BAWANA!V74)/4000</f>
        <v>0</v>
      </c>
      <c r="I77" s="54"/>
      <c r="J77" s="54">
        <f t="shared" si="9"/>
        <v>7.5303999999999996E-2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17.128</v>
      </c>
      <c r="AF77" s="56">
        <f>'MSW BWN'!C74</f>
        <v>17.128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7.7803999999999998E-2</v>
      </c>
      <c r="H78" s="54">
        <f>(BAWANA!U75+BAWANA!V75)/4000</f>
        <v>0</v>
      </c>
      <c r="I78" s="54"/>
      <c r="J78" s="54">
        <f t="shared" si="9"/>
        <v>7.7803999999999998E-2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16.648</v>
      </c>
      <c r="AF78" s="56">
        <f>'MSW BWN'!C75</f>
        <v>16.648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7.7803999999999998E-2</v>
      </c>
      <c r="H79" s="54">
        <f>(BAWANA!U76+BAWANA!V76)/4000</f>
        <v>0</v>
      </c>
      <c r="I79" s="54"/>
      <c r="J79" s="54">
        <f t="shared" si="9"/>
        <v>7.7803999999999998E-2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17.896000000000001</v>
      </c>
      <c r="AF79" s="56">
        <f>'MSW BWN'!C76</f>
        <v>17.896000000000001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7.7803999999999998E-2</v>
      </c>
      <c r="H80" s="54">
        <f>(BAWANA!U77+BAWANA!V77)/4000</f>
        <v>0</v>
      </c>
      <c r="I80" s="54"/>
      <c r="J80" s="54">
        <f t="shared" si="9"/>
        <v>7.7803999999999998E-2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18.239999999999998</v>
      </c>
      <c r="AF80" s="56">
        <f>'MSW BWN'!C77</f>
        <v>18.239999999999998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7.7803999999999998E-2</v>
      </c>
      <c r="H81" s="54">
        <f>(BAWANA!U78+BAWANA!V78)/4000</f>
        <v>0</v>
      </c>
      <c r="I81" s="54"/>
      <c r="J81" s="54">
        <f t="shared" si="9"/>
        <v>7.7803999999999998E-2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18.776</v>
      </c>
      <c r="AF81" s="56">
        <f>'MSW BWN'!C78</f>
        <v>18.776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7.7803999999999998E-2</v>
      </c>
      <c r="H82" s="54">
        <f>(BAWANA!U79+BAWANA!V79)/4000</f>
        <v>0</v>
      </c>
      <c r="I82" s="54"/>
      <c r="J82" s="54">
        <f t="shared" si="9"/>
        <v>7.7803999999999998E-2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19.66</v>
      </c>
      <c r="AF82" s="56">
        <f>'MSW BWN'!C79</f>
        <v>19.66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7.7803999999999998E-2</v>
      </c>
      <c r="H83" s="54">
        <f>(BAWANA!U80+BAWANA!V80)/4000</f>
        <v>0</v>
      </c>
      <c r="I83" s="54"/>
      <c r="J83" s="54">
        <f t="shared" si="9"/>
        <v>7.7803999999999998E-2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20.103999999999999</v>
      </c>
      <c r="AF83" s="56">
        <f>'MSW BWN'!C80</f>
        <v>20.103999999999999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7.7803999999999998E-2</v>
      </c>
      <c r="H84" s="54">
        <f>(BAWANA!U81+BAWANA!V81)/4000</f>
        <v>0</v>
      </c>
      <c r="I84" s="54"/>
      <c r="J84" s="54">
        <f t="shared" si="9"/>
        <v>7.7803999999999998E-2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19.756</v>
      </c>
      <c r="AF84" s="56">
        <f>'MSW BWN'!C81</f>
        <v>19.756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7.7803999999999998E-2</v>
      </c>
      <c r="H85" s="54">
        <f>(BAWANA!U82+BAWANA!V82)/4000</f>
        <v>0</v>
      </c>
      <c r="I85" s="54"/>
      <c r="J85" s="54">
        <f t="shared" si="9"/>
        <v>7.7803999999999998E-2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19.72</v>
      </c>
      <c r="AF85" s="56">
        <f>'MSW BWN'!C82</f>
        <v>19.72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7.7803999999999998E-2</v>
      </c>
      <c r="H86" s="54">
        <f>(BAWANA!U83+BAWANA!V83)/4000</f>
        <v>0</v>
      </c>
      <c r="I86" s="54"/>
      <c r="J86" s="54">
        <f t="shared" si="9"/>
        <v>7.7803999999999998E-2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19.507999999999999</v>
      </c>
      <c r="AF86" s="56">
        <f>'MSW BWN'!C83</f>
        <v>19.507999999999999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7.7803999999999998E-2</v>
      </c>
      <c r="H87" s="54">
        <f>(BAWANA!U84+BAWANA!V84)/4000</f>
        <v>0</v>
      </c>
      <c r="I87" s="54"/>
      <c r="J87" s="54">
        <f t="shared" si="9"/>
        <v>7.7803999999999998E-2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18.968</v>
      </c>
      <c r="AF87" s="56">
        <f>'MSW BWN'!C84</f>
        <v>18.968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7.5303999999999996E-2</v>
      </c>
      <c r="H88" s="54">
        <f>(BAWANA!U85+BAWANA!V85)/4000</f>
        <v>0</v>
      </c>
      <c r="I88" s="54"/>
      <c r="J88" s="54">
        <f t="shared" si="9"/>
        <v>7.5303999999999996E-2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19.623999999999999</v>
      </c>
      <c r="AF88" s="56">
        <f>'MSW BWN'!C85</f>
        <v>19.623999999999999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7.5303999999999996E-2</v>
      </c>
      <c r="H89" s="54">
        <f>(BAWANA!U86+BAWANA!V86)/4000</f>
        <v>0</v>
      </c>
      <c r="I89" s="54"/>
      <c r="J89" s="54">
        <f t="shared" si="9"/>
        <v>7.5303999999999996E-2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19.123999999999999</v>
      </c>
      <c r="AF89" s="56">
        <f>'MSW BWN'!C86</f>
        <v>19.123999999999999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20.14</v>
      </c>
      <c r="AF90" s="56">
        <f>'MSW BWN'!C87</f>
        <v>20.14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20.564</v>
      </c>
      <c r="AF91" s="56">
        <f>'MSW BWN'!C88</f>
        <v>20.564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20.584</v>
      </c>
      <c r="AF92" s="56">
        <f>'MSW BWN'!C89</f>
        <v>20.584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20.584</v>
      </c>
      <c r="AF93" s="56">
        <f>'MSW BWN'!C90</f>
        <v>20.584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19.544</v>
      </c>
      <c r="AF94" s="56">
        <f>'MSW BWN'!C91</f>
        <v>19.544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18.7</v>
      </c>
      <c r="AF95" s="56">
        <f>'MSW BWN'!C92</f>
        <v>18.7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18.760000000000002</v>
      </c>
      <c r="AF96" s="56">
        <f>'MSW BWN'!C93</f>
        <v>18.760000000000002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19.239999999999998</v>
      </c>
      <c r="AF97" s="56">
        <f>'MSW BWN'!C94</f>
        <v>19.239999999999998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19.928000000000001</v>
      </c>
      <c r="AF98" s="56">
        <f>'MSW BWN'!C95</f>
        <v>19.928000000000001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19.736000000000001</v>
      </c>
      <c r="AF99" s="56">
        <f>'MSW BWN'!C96</f>
        <v>19.736000000000001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19.7</v>
      </c>
      <c r="AF100" s="56">
        <f>'MSW BWN'!C97</f>
        <v>19.7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19.256</v>
      </c>
      <c r="AF101" s="56">
        <f>'MSW BWN'!C98</f>
        <v>19.256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6.8313994999999998</v>
      </c>
      <c r="H102" s="54">
        <f t="shared" si="14"/>
        <v>0</v>
      </c>
      <c r="I102" s="54"/>
      <c r="J102" s="54">
        <f t="shared" si="14"/>
        <v>6.8313994999999998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1856.9800000000016</v>
      </c>
      <c r="AF102" s="71">
        <f t="shared" si="16"/>
        <v>1856.9800000000016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498</v>
      </c>
      <c r="X1" t="s">
        <v>491</v>
      </c>
      <c r="Y1" t="s">
        <v>491</v>
      </c>
      <c r="Z1" t="s">
        <v>495</v>
      </c>
      <c r="AA1" t="s">
        <v>491</v>
      </c>
      <c r="AB1" t="s">
        <v>150</v>
      </c>
      <c r="AC1" t="s">
        <v>491</v>
      </c>
      <c r="AD1" t="s">
        <v>497</v>
      </c>
      <c r="AE1" t="s">
        <v>491</v>
      </c>
      <c r="AF1" t="s">
        <v>149</v>
      </c>
      <c r="AG1" t="s">
        <v>490</v>
      </c>
      <c r="AH1" t="s">
        <v>150</v>
      </c>
      <c r="AI1" t="s">
        <v>149</v>
      </c>
      <c r="AJ1" t="s">
        <v>494</v>
      </c>
      <c r="AK1" t="s">
        <v>492</v>
      </c>
      <c r="AL1" t="s">
        <v>491</v>
      </c>
      <c r="AM1" t="s">
        <v>491</v>
      </c>
      <c r="AN1" t="s">
        <v>150</v>
      </c>
      <c r="AO1" t="s">
        <v>491</v>
      </c>
      <c r="AP1" t="s">
        <v>491</v>
      </c>
      <c r="AQ1" t="s">
        <v>149</v>
      </c>
      <c r="AR1" t="s">
        <v>501</v>
      </c>
      <c r="AS1" t="s">
        <v>150</v>
      </c>
      <c r="AT1" t="s">
        <v>150</v>
      </c>
      <c r="AU1" t="s">
        <v>150</v>
      </c>
      <c r="AV1" t="s">
        <v>502</v>
      </c>
      <c r="AW1" t="s">
        <v>150</v>
      </c>
      <c r="AX1" t="s">
        <v>502</v>
      </c>
    </row>
    <row r="2" spans="1:5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44954</v>
      </c>
      <c r="W2" s="30" t="s">
        <v>405</v>
      </c>
      <c r="X2" t="s">
        <v>268</v>
      </c>
      <c r="Y2" t="s">
        <v>232</v>
      </c>
      <c r="Z2" t="s">
        <v>149</v>
      </c>
      <c r="AA2" t="s">
        <v>281</v>
      </c>
      <c r="AB2" t="s">
        <v>496</v>
      </c>
      <c r="AC2" t="s">
        <v>240</v>
      </c>
      <c r="AD2" t="s">
        <v>149</v>
      </c>
      <c r="AE2" t="s">
        <v>237</v>
      </c>
      <c r="AF2" t="s">
        <v>496</v>
      </c>
      <c r="AG2" t="s">
        <v>153</v>
      </c>
      <c r="AH2" t="s">
        <v>496</v>
      </c>
      <c r="AI2" t="s">
        <v>496</v>
      </c>
      <c r="AJ2" t="s">
        <v>149</v>
      </c>
      <c r="AK2" t="s">
        <v>149</v>
      </c>
      <c r="AL2" t="s">
        <v>269</v>
      </c>
      <c r="AM2" t="s">
        <v>283</v>
      </c>
      <c r="AN2" t="s">
        <v>499</v>
      </c>
      <c r="AO2" t="s">
        <v>282</v>
      </c>
      <c r="AP2" t="s">
        <v>270</v>
      </c>
      <c r="AQ2" t="s">
        <v>500</v>
      </c>
      <c r="AR2" t="s">
        <v>405</v>
      </c>
      <c r="AS2" t="s">
        <v>493</v>
      </c>
      <c r="AT2" t="s">
        <v>493</v>
      </c>
      <c r="AU2" t="s">
        <v>493</v>
      </c>
      <c r="AV2" t="s">
        <v>149</v>
      </c>
      <c r="AW2" t="s">
        <v>493</v>
      </c>
      <c r="AX2" t="s">
        <v>150</v>
      </c>
    </row>
    <row r="3" spans="1:5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2.61</v>
      </c>
      <c r="I3" s="95">
        <v>0.34</v>
      </c>
      <c r="J3" s="95">
        <v>2.91</v>
      </c>
      <c r="K3" s="95">
        <v>0</v>
      </c>
      <c r="L3" s="95">
        <v>7.67</v>
      </c>
      <c r="M3" s="114">
        <v>0</v>
      </c>
      <c r="N3" s="113">
        <v>51.25</v>
      </c>
      <c r="O3" s="95">
        <v>197.18</v>
      </c>
      <c r="P3" s="95">
        <v>0</v>
      </c>
      <c r="Q3" s="95">
        <v>0</v>
      </c>
      <c r="R3" s="95">
        <v>0</v>
      </c>
      <c r="S3" s="114">
        <v>0</v>
      </c>
      <c r="W3">
        <v>7.67</v>
      </c>
      <c r="X3">
        <v>0.55000000000000004</v>
      </c>
      <c r="Y3">
        <v>0.34</v>
      </c>
      <c r="Z3">
        <v>0</v>
      </c>
      <c r="AA3">
        <v>0.33</v>
      </c>
      <c r="AB3">
        <v>0</v>
      </c>
      <c r="AC3">
        <v>0.32</v>
      </c>
      <c r="AD3">
        <v>0</v>
      </c>
      <c r="AE3">
        <v>0.35</v>
      </c>
      <c r="AF3">
        <v>0</v>
      </c>
      <c r="AG3">
        <v>2.56</v>
      </c>
      <c r="AH3">
        <v>17.18</v>
      </c>
      <c r="AI3">
        <v>51.25</v>
      </c>
      <c r="AJ3">
        <v>0</v>
      </c>
      <c r="AK3">
        <v>0</v>
      </c>
      <c r="AL3">
        <v>0.24</v>
      </c>
      <c r="AM3">
        <v>0.22</v>
      </c>
      <c r="AN3">
        <v>50</v>
      </c>
      <c r="AO3">
        <v>0.56999999999999995</v>
      </c>
      <c r="AP3">
        <v>0.38</v>
      </c>
      <c r="AQ3">
        <v>0</v>
      </c>
      <c r="AR3">
        <v>0</v>
      </c>
      <c r="AS3">
        <v>40</v>
      </c>
      <c r="AT3">
        <v>10</v>
      </c>
      <c r="AU3">
        <v>20</v>
      </c>
      <c r="AV3">
        <v>0</v>
      </c>
      <c r="AW3">
        <v>60</v>
      </c>
      <c r="AX3">
        <v>0</v>
      </c>
    </row>
    <row r="4" spans="1:50">
      <c r="A4" t="s">
        <v>240</v>
      </c>
      <c r="B4" t="s">
        <v>232</v>
      </c>
      <c r="C4" t="s">
        <v>234</v>
      </c>
      <c r="G4" t="s">
        <v>46</v>
      </c>
      <c r="H4" s="115">
        <v>2.61</v>
      </c>
      <c r="I4" s="88">
        <v>0.34</v>
      </c>
      <c r="J4" s="88">
        <v>2.91</v>
      </c>
      <c r="K4" s="88">
        <v>0</v>
      </c>
      <c r="L4" s="88">
        <v>7.67</v>
      </c>
      <c r="M4" s="116">
        <v>0</v>
      </c>
      <c r="N4" s="115">
        <v>51.25</v>
      </c>
      <c r="O4" s="88">
        <v>197.18</v>
      </c>
      <c r="P4" s="88">
        <v>0</v>
      </c>
      <c r="Q4" s="88">
        <v>0</v>
      </c>
      <c r="R4" s="88">
        <v>0</v>
      </c>
      <c r="S4" s="116">
        <v>0</v>
      </c>
      <c r="W4">
        <v>7.67</v>
      </c>
      <c r="X4">
        <v>0.55000000000000004</v>
      </c>
      <c r="Y4">
        <v>0.34</v>
      </c>
      <c r="Z4">
        <v>0</v>
      </c>
      <c r="AA4">
        <v>0.33</v>
      </c>
      <c r="AB4">
        <v>0</v>
      </c>
      <c r="AC4">
        <v>0.32</v>
      </c>
      <c r="AD4">
        <v>0</v>
      </c>
      <c r="AE4">
        <v>0.35</v>
      </c>
      <c r="AF4">
        <v>0</v>
      </c>
      <c r="AG4">
        <v>2.56</v>
      </c>
      <c r="AH4">
        <v>17.18</v>
      </c>
      <c r="AI4">
        <v>51.25</v>
      </c>
      <c r="AJ4">
        <v>0</v>
      </c>
      <c r="AK4">
        <v>0</v>
      </c>
      <c r="AL4">
        <v>0.24</v>
      </c>
      <c r="AM4">
        <v>0.22</v>
      </c>
      <c r="AN4">
        <v>50</v>
      </c>
      <c r="AO4">
        <v>0.56999999999999995</v>
      </c>
      <c r="AP4">
        <v>0.38</v>
      </c>
      <c r="AQ4">
        <v>0</v>
      </c>
      <c r="AR4">
        <v>0</v>
      </c>
      <c r="AS4">
        <v>40</v>
      </c>
      <c r="AT4">
        <v>10</v>
      </c>
      <c r="AU4">
        <v>20</v>
      </c>
      <c r="AV4">
        <v>0</v>
      </c>
      <c r="AW4">
        <v>60</v>
      </c>
      <c r="AX4">
        <v>0</v>
      </c>
    </row>
    <row r="5" spans="1:50">
      <c r="A5" t="s">
        <v>241</v>
      </c>
      <c r="B5" t="s">
        <v>233</v>
      </c>
      <c r="C5" t="s">
        <v>235</v>
      </c>
      <c r="G5" t="s">
        <v>47</v>
      </c>
      <c r="H5" s="115">
        <v>2.61</v>
      </c>
      <c r="I5" s="88">
        <v>0.34</v>
      </c>
      <c r="J5" s="88">
        <v>2.91</v>
      </c>
      <c r="K5" s="88">
        <v>0</v>
      </c>
      <c r="L5" s="88">
        <v>7.67</v>
      </c>
      <c r="M5" s="116">
        <v>0</v>
      </c>
      <c r="N5" s="115">
        <v>51.25</v>
      </c>
      <c r="O5" s="88">
        <v>197.18</v>
      </c>
      <c r="P5" s="88">
        <v>0</v>
      </c>
      <c r="Q5" s="88">
        <v>0</v>
      </c>
      <c r="R5" s="88">
        <v>0</v>
      </c>
      <c r="S5" s="116">
        <v>0</v>
      </c>
      <c r="W5">
        <v>7.67</v>
      </c>
      <c r="X5">
        <v>0.55000000000000004</v>
      </c>
      <c r="Y5">
        <v>0.34</v>
      </c>
      <c r="Z5">
        <v>0</v>
      </c>
      <c r="AA5">
        <v>0.33</v>
      </c>
      <c r="AB5">
        <v>0</v>
      </c>
      <c r="AC5">
        <v>0.32</v>
      </c>
      <c r="AD5">
        <v>0</v>
      </c>
      <c r="AE5">
        <v>0.35</v>
      </c>
      <c r="AF5">
        <v>0</v>
      </c>
      <c r="AG5">
        <v>2.56</v>
      </c>
      <c r="AH5">
        <v>17.18</v>
      </c>
      <c r="AI5">
        <v>51.25</v>
      </c>
      <c r="AJ5">
        <v>0</v>
      </c>
      <c r="AK5">
        <v>0</v>
      </c>
      <c r="AL5">
        <v>0.24</v>
      </c>
      <c r="AM5">
        <v>0.22</v>
      </c>
      <c r="AN5">
        <v>50</v>
      </c>
      <c r="AO5">
        <v>0.56999999999999995</v>
      </c>
      <c r="AP5">
        <v>0.38</v>
      </c>
      <c r="AQ5">
        <v>0</v>
      </c>
      <c r="AR5">
        <v>0</v>
      </c>
      <c r="AS5">
        <v>40</v>
      </c>
      <c r="AT5">
        <v>10</v>
      </c>
      <c r="AU5">
        <v>20</v>
      </c>
      <c r="AV5">
        <v>0</v>
      </c>
      <c r="AW5">
        <v>60</v>
      </c>
      <c r="AX5">
        <v>0</v>
      </c>
    </row>
    <row r="6" spans="1:50">
      <c r="A6" t="s">
        <v>242</v>
      </c>
      <c r="B6" t="s">
        <v>264</v>
      </c>
      <c r="C6" t="s">
        <v>236</v>
      </c>
      <c r="G6" t="s">
        <v>48</v>
      </c>
      <c r="H6" s="115">
        <v>2.61</v>
      </c>
      <c r="I6" s="88">
        <v>0.34</v>
      </c>
      <c r="J6" s="88">
        <v>2.91</v>
      </c>
      <c r="K6" s="88">
        <v>0</v>
      </c>
      <c r="L6" s="88">
        <v>7.67</v>
      </c>
      <c r="M6" s="116">
        <v>0</v>
      </c>
      <c r="N6" s="115">
        <v>51.25</v>
      </c>
      <c r="O6" s="88">
        <v>197.18</v>
      </c>
      <c r="P6" s="88">
        <v>0</v>
      </c>
      <c r="Q6" s="88">
        <v>0</v>
      </c>
      <c r="R6" s="88">
        <v>0</v>
      </c>
      <c r="S6" s="116">
        <v>0</v>
      </c>
      <c r="W6">
        <v>7.67</v>
      </c>
      <c r="X6">
        <v>0.55000000000000004</v>
      </c>
      <c r="Y6">
        <v>0.34</v>
      </c>
      <c r="Z6">
        <v>0</v>
      </c>
      <c r="AA6">
        <v>0.33</v>
      </c>
      <c r="AB6">
        <v>0</v>
      </c>
      <c r="AC6">
        <v>0.32</v>
      </c>
      <c r="AD6">
        <v>0</v>
      </c>
      <c r="AE6">
        <v>0.35</v>
      </c>
      <c r="AF6">
        <v>0</v>
      </c>
      <c r="AG6">
        <v>2.56</v>
      </c>
      <c r="AH6">
        <v>17.18</v>
      </c>
      <c r="AI6">
        <v>51.25</v>
      </c>
      <c r="AJ6">
        <v>0</v>
      </c>
      <c r="AK6">
        <v>0</v>
      </c>
      <c r="AL6">
        <v>0.24</v>
      </c>
      <c r="AM6">
        <v>0.22</v>
      </c>
      <c r="AN6">
        <v>50</v>
      </c>
      <c r="AO6">
        <v>0.56999999999999995</v>
      </c>
      <c r="AP6">
        <v>0.38</v>
      </c>
      <c r="AQ6">
        <v>0</v>
      </c>
      <c r="AR6">
        <v>0</v>
      </c>
      <c r="AS6">
        <v>40</v>
      </c>
      <c r="AT6">
        <v>10</v>
      </c>
      <c r="AU6">
        <v>20</v>
      </c>
      <c r="AV6">
        <v>0</v>
      </c>
      <c r="AW6">
        <v>60</v>
      </c>
      <c r="AX6">
        <v>0</v>
      </c>
    </row>
    <row r="7" spans="1:50">
      <c r="A7" t="s">
        <v>243</v>
      </c>
      <c r="B7" t="s">
        <v>299</v>
      </c>
      <c r="C7" t="s">
        <v>265</v>
      </c>
      <c r="G7" t="s">
        <v>49</v>
      </c>
      <c r="H7" s="115">
        <v>2.61</v>
      </c>
      <c r="I7" s="88">
        <v>0.34</v>
      </c>
      <c r="J7" s="88">
        <v>2.91</v>
      </c>
      <c r="K7" s="88">
        <v>0</v>
      </c>
      <c r="L7" s="88">
        <v>7.67</v>
      </c>
      <c r="M7" s="116">
        <v>0</v>
      </c>
      <c r="N7" s="115">
        <v>51.25</v>
      </c>
      <c r="O7" s="88">
        <v>197.18</v>
      </c>
      <c r="P7" s="88">
        <v>0</v>
      </c>
      <c r="Q7" s="88">
        <v>0</v>
      </c>
      <c r="R7" s="88">
        <v>0</v>
      </c>
      <c r="S7" s="116">
        <v>0</v>
      </c>
      <c r="W7">
        <v>7.67</v>
      </c>
      <c r="X7">
        <v>0.55000000000000004</v>
      </c>
      <c r="Y7">
        <v>0.34</v>
      </c>
      <c r="Z7">
        <v>0</v>
      </c>
      <c r="AA7">
        <v>0.33</v>
      </c>
      <c r="AB7">
        <v>0</v>
      </c>
      <c r="AC7">
        <v>0.32</v>
      </c>
      <c r="AD7">
        <v>0</v>
      </c>
      <c r="AE7">
        <v>0.35</v>
      </c>
      <c r="AF7">
        <v>0</v>
      </c>
      <c r="AG7">
        <v>2.56</v>
      </c>
      <c r="AH7">
        <v>17.18</v>
      </c>
      <c r="AI7">
        <v>51.25</v>
      </c>
      <c r="AJ7">
        <v>0</v>
      </c>
      <c r="AK7">
        <v>0</v>
      </c>
      <c r="AL7">
        <v>0.24</v>
      </c>
      <c r="AM7">
        <v>0.22</v>
      </c>
      <c r="AN7">
        <v>50</v>
      </c>
      <c r="AO7">
        <v>0.56999999999999995</v>
      </c>
      <c r="AP7">
        <v>0.38</v>
      </c>
      <c r="AQ7">
        <v>0</v>
      </c>
      <c r="AR7">
        <v>0</v>
      </c>
      <c r="AS7">
        <v>40</v>
      </c>
      <c r="AT7">
        <v>10</v>
      </c>
      <c r="AU7">
        <v>20</v>
      </c>
      <c r="AV7">
        <v>0</v>
      </c>
      <c r="AW7">
        <v>60</v>
      </c>
      <c r="AX7">
        <v>0</v>
      </c>
    </row>
    <row r="8" spans="1:50">
      <c r="A8" t="s">
        <v>244</v>
      </c>
      <c r="B8" t="s">
        <v>341</v>
      </c>
      <c r="C8" t="s">
        <v>237</v>
      </c>
      <c r="G8" t="s">
        <v>50</v>
      </c>
      <c r="H8" s="115">
        <v>2.61</v>
      </c>
      <c r="I8" s="88">
        <v>0.34</v>
      </c>
      <c r="J8" s="88">
        <v>2.91</v>
      </c>
      <c r="K8" s="88">
        <v>0</v>
      </c>
      <c r="L8" s="88">
        <v>7.67</v>
      </c>
      <c r="M8" s="116">
        <v>0</v>
      </c>
      <c r="N8" s="115">
        <v>51.25</v>
      </c>
      <c r="O8" s="88">
        <v>197.18</v>
      </c>
      <c r="P8" s="88">
        <v>0</v>
      </c>
      <c r="Q8" s="88">
        <v>0</v>
      </c>
      <c r="R8" s="88">
        <v>0</v>
      </c>
      <c r="S8" s="116">
        <v>0</v>
      </c>
      <c r="W8">
        <v>7.67</v>
      </c>
      <c r="X8">
        <v>0.55000000000000004</v>
      </c>
      <c r="Y8">
        <v>0.34</v>
      </c>
      <c r="Z8">
        <v>0</v>
      </c>
      <c r="AA8">
        <v>0.33</v>
      </c>
      <c r="AB8">
        <v>0</v>
      </c>
      <c r="AC8">
        <v>0.32</v>
      </c>
      <c r="AD8">
        <v>0</v>
      </c>
      <c r="AE8">
        <v>0.35</v>
      </c>
      <c r="AF8">
        <v>0</v>
      </c>
      <c r="AG8">
        <v>2.56</v>
      </c>
      <c r="AH8">
        <v>17.18</v>
      </c>
      <c r="AI8">
        <v>51.25</v>
      </c>
      <c r="AJ8">
        <v>0</v>
      </c>
      <c r="AK8">
        <v>0</v>
      </c>
      <c r="AL8">
        <v>0.24</v>
      </c>
      <c r="AM8">
        <v>0.22</v>
      </c>
      <c r="AN8">
        <v>50</v>
      </c>
      <c r="AO8">
        <v>0.56999999999999995</v>
      </c>
      <c r="AP8">
        <v>0.38</v>
      </c>
      <c r="AQ8">
        <v>0</v>
      </c>
      <c r="AR8">
        <v>0</v>
      </c>
      <c r="AS8">
        <v>40</v>
      </c>
      <c r="AT8">
        <v>10</v>
      </c>
      <c r="AU8">
        <v>20</v>
      </c>
      <c r="AV8">
        <v>0</v>
      </c>
      <c r="AW8">
        <v>60</v>
      </c>
      <c r="AX8">
        <v>0</v>
      </c>
    </row>
    <row r="9" spans="1:50">
      <c r="A9" t="s">
        <v>245</v>
      </c>
      <c r="B9" t="s">
        <v>361</v>
      </c>
      <c r="C9" t="s">
        <v>238</v>
      </c>
      <c r="G9" t="s">
        <v>51</v>
      </c>
      <c r="H9" s="115">
        <v>2.61</v>
      </c>
      <c r="I9" s="88">
        <v>0.34</v>
      </c>
      <c r="J9" s="88">
        <v>2.91</v>
      </c>
      <c r="K9" s="88">
        <v>0</v>
      </c>
      <c r="L9" s="88">
        <v>7.67</v>
      </c>
      <c r="M9" s="116">
        <v>0</v>
      </c>
      <c r="N9" s="115">
        <v>51.25</v>
      </c>
      <c r="O9" s="88">
        <v>197.18</v>
      </c>
      <c r="P9" s="88">
        <v>0</v>
      </c>
      <c r="Q9" s="88">
        <v>0</v>
      </c>
      <c r="R9" s="88">
        <v>0</v>
      </c>
      <c r="S9" s="116">
        <v>0</v>
      </c>
      <c r="W9">
        <v>7.67</v>
      </c>
      <c r="X9">
        <v>0.55000000000000004</v>
      </c>
      <c r="Y9">
        <v>0.34</v>
      </c>
      <c r="Z9">
        <v>0</v>
      </c>
      <c r="AA9">
        <v>0.33</v>
      </c>
      <c r="AB9">
        <v>0</v>
      </c>
      <c r="AC9">
        <v>0.32</v>
      </c>
      <c r="AD9">
        <v>0</v>
      </c>
      <c r="AE9">
        <v>0.35</v>
      </c>
      <c r="AF9">
        <v>0</v>
      </c>
      <c r="AG9">
        <v>2.56</v>
      </c>
      <c r="AH9">
        <v>17.18</v>
      </c>
      <c r="AI9">
        <v>51.25</v>
      </c>
      <c r="AJ9">
        <v>0</v>
      </c>
      <c r="AK9">
        <v>0</v>
      </c>
      <c r="AL9">
        <v>0.24</v>
      </c>
      <c r="AM9">
        <v>0.22</v>
      </c>
      <c r="AN9">
        <v>50</v>
      </c>
      <c r="AO9">
        <v>0.56999999999999995</v>
      </c>
      <c r="AP9">
        <v>0.38</v>
      </c>
      <c r="AQ9">
        <v>0</v>
      </c>
      <c r="AR9">
        <v>0</v>
      </c>
      <c r="AS9">
        <v>40</v>
      </c>
      <c r="AT9">
        <v>10</v>
      </c>
      <c r="AU9">
        <v>20</v>
      </c>
      <c r="AV9">
        <v>0</v>
      </c>
      <c r="AW9">
        <v>60</v>
      </c>
      <c r="AX9">
        <v>0</v>
      </c>
    </row>
    <row r="10" spans="1:50">
      <c r="A10" t="s">
        <v>266</v>
      </c>
      <c r="C10" t="s">
        <v>239</v>
      </c>
      <c r="G10" t="s">
        <v>52</v>
      </c>
      <c r="H10" s="115">
        <v>2.61</v>
      </c>
      <c r="I10" s="88">
        <v>0.34</v>
      </c>
      <c r="J10" s="88">
        <v>2.91</v>
      </c>
      <c r="K10" s="88">
        <v>0</v>
      </c>
      <c r="L10" s="88">
        <v>7.67</v>
      </c>
      <c r="M10" s="116">
        <v>0</v>
      </c>
      <c r="N10" s="115">
        <v>51.25</v>
      </c>
      <c r="O10" s="88">
        <v>197.18</v>
      </c>
      <c r="P10" s="88">
        <v>0</v>
      </c>
      <c r="Q10" s="88">
        <v>0</v>
      </c>
      <c r="R10" s="88">
        <v>0</v>
      </c>
      <c r="S10" s="116">
        <v>0</v>
      </c>
      <c r="W10">
        <v>7.67</v>
      </c>
      <c r="X10">
        <v>0.55000000000000004</v>
      </c>
      <c r="Y10">
        <v>0.34</v>
      </c>
      <c r="Z10">
        <v>0</v>
      </c>
      <c r="AA10">
        <v>0.33</v>
      </c>
      <c r="AB10">
        <v>0</v>
      </c>
      <c r="AC10">
        <v>0.32</v>
      </c>
      <c r="AD10">
        <v>0</v>
      </c>
      <c r="AE10">
        <v>0.35</v>
      </c>
      <c r="AF10">
        <v>0</v>
      </c>
      <c r="AG10">
        <v>2.56</v>
      </c>
      <c r="AH10">
        <v>17.18</v>
      </c>
      <c r="AI10">
        <v>51.25</v>
      </c>
      <c r="AJ10">
        <v>0</v>
      </c>
      <c r="AK10">
        <v>0</v>
      </c>
      <c r="AL10">
        <v>0.24</v>
      </c>
      <c r="AM10">
        <v>0.22</v>
      </c>
      <c r="AN10">
        <v>50</v>
      </c>
      <c r="AO10">
        <v>0.56999999999999995</v>
      </c>
      <c r="AP10">
        <v>0.38</v>
      </c>
      <c r="AQ10">
        <v>0</v>
      </c>
      <c r="AR10">
        <v>0</v>
      </c>
      <c r="AS10">
        <v>40</v>
      </c>
      <c r="AT10">
        <v>10</v>
      </c>
      <c r="AU10">
        <v>20</v>
      </c>
      <c r="AV10">
        <v>0</v>
      </c>
      <c r="AW10">
        <v>60</v>
      </c>
      <c r="AX10">
        <v>0</v>
      </c>
    </row>
    <row r="11" spans="1:50">
      <c r="A11" t="s">
        <v>246</v>
      </c>
      <c r="C11" t="s">
        <v>342</v>
      </c>
      <c r="G11" t="s">
        <v>53</v>
      </c>
      <c r="H11" s="115">
        <v>2.61</v>
      </c>
      <c r="I11" s="88">
        <v>0.34</v>
      </c>
      <c r="J11" s="88">
        <v>2.91</v>
      </c>
      <c r="K11" s="88">
        <v>0</v>
      </c>
      <c r="L11" s="88">
        <v>7.67</v>
      </c>
      <c r="M11" s="116">
        <v>0</v>
      </c>
      <c r="N11" s="115">
        <v>51.25</v>
      </c>
      <c r="O11" s="88">
        <v>197.18</v>
      </c>
      <c r="P11" s="88">
        <v>0</v>
      </c>
      <c r="Q11" s="88">
        <v>0</v>
      </c>
      <c r="R11" s="88">
        <v>0</v>
      </c>
      <c r="S11" s="116">
        <v>0</v>
      </c>
      <c r="W11">
        <v>7.67</v>
      </c>
      <c r="X11">
        <v>0.55000000000000004</v>
      </c>
      <c r="Y11">
        <v>0.34</v>
      </c>
      <c r="Z11">
        <v>0</v>
      </c>
      <c r="AA11">
        <v>0.33</v>
      </c>
      <c r="AB11">
        <v>0</v>
      </c>
      <c r="AC11">
        <v>0.32</v>
      </c>
      <c r="AD11">
        <v>0</v>
      </c>
      <c r="AE11">
        <v>0.35</v>
      </c>
      <c r="AF11">
        <v>0</v>
      </c>
      <c r="AG11">
        <v>2.56</v>
      </c>
      <c r="AH11">
        <v>17.18</v>
      </c>
      <c r="AI11">
        <v>51.25</v>
      </c>
      <c r="AJ11">
        <v>0</v>
      </c>
      <c r="AK11">
        <v>0</v>
      </c>
      <c r="AL11">
        <v>0.24</v>
      </c>
      <c r="AM11">
        <v>0.22</v>
      </c>
      <c r="AN11">
        <v>50</v>
      </c>
      <c r="AO11">
        <v>0.56999999999999995</v>
      </c>
      <c r="AP11">
        <v>0.38</v>
      </c>
      <c r="AQ11">
        <v>0</v>
      </c>
      <c r="AR11">
        <v>0</v>
      </c>
      <c r="AS11">
        <v>40</v>
      </c>
      <c r="AT11">
        <v>10</v>
      </c>
      <c r="AU11">
        <v>20</v>
      </c>
      <c r="AV11">
        <v>0</v>
      </c>
      <c r="AW11">
        <v>60</v>
      </c>
      <c r="AX11">
        <v>0</v>
      </c>
    </row>
    <row r="12" spans="1:50">
      <c r="A12" t="s">
        <v>247</v>
      </c>
      <c r="C12" t="s">
        <v>362</v>
      </c>
      <c r="G12" t="s">
        <v>54</v>
      </c>
      <c r="H12" s="115">
        <v>2.61</v>
      </c>
      <c r="I12" s="88">
        <v>0.34</v>
      </c>
      <c r="J12" s="88">
        <v>2.91</v>
      </c>
      <c r="K12" s="88">
        <v>0</v>
      </c>
      <c r="L12" s="88">
        <v>7.67</v>
      </c>
      <c r="M12" s="116">
        <v>0</v>
      </c>
      <c r="N12" s="115">
        <v>51.25</v>
      </c>
      <c r="O12" s="88">
        <v>197.18</v>
      </c>
      <c r="P12" s="88">
        <v>0</v>
      </c>
      <c r="Q12" s="88">
        <v>0</v>
      </c>
      <c r="R12" s="88">
        <v>0</v>
      </c>
      <c r="S12" s="116">
        <v>0</v>
      </c>
      <c r="W12">
        <v>7.67</v>
      </c>
      <c r="X12">
        <v>0.55000000000000004</v>
      </c>
      <c r="Y12">
        <v>0.34</v>
      </c>
      <c r="Z12">
        <v>0</v>
      </c>
      <c r="AA12">
        <v>0.33</v>
      </c>
      <c r="AB12">
        <v>0</v>
      </c>
      <c r="AC12">
        <v>0.32</v>
      </c>
      <c r="AD12">
        <v>0</v>
      </c>
      <c r="AE12">
        <v>0.35</v>
      </c>
      <c r="AF12">
        <v>0</v>
      </c>
      <c r="AG12">
        <v>2.56</v>
      </c>
      <c r="AH12">
        <v>17.18</v>
      </c>
      <c r="AI12">
        <v>51.25</v>
      </c>
      <c r="AJ12">
        <v>0</v>
      </c>
      <c r="AK12">
        <v>0</v>
      </c>
      <c r="AL12">
        <v>0.24</v>
      </c>
      <c r="AM12">
        <v>0.22</v>
      </c>
      <c r="AN12">
        <v>50</v>
      </c>
      <c r="AO12">
        <v>0.56999999999999995</v>
      </c>
      <c r="AP12">
        <v>0.38</v>
      </c>
      <c r="AQ12">
        <v>0</v>
      </c>
      <c r="AR12">
        <v>0</v>
      </c>
      <c r="AS12">
        <v>40</v>
      </c>
      <c r="AT12">
        <v>10</v>
      </c>
      <c r="AU12">
        <v>20</v>
      </c>
      <c r="AV12">
        <v>0</v>
      </c>
      <c r="AW12">
        <v>60</v>
      </c>
      <c r="AX12">
        <v>0</v>
      </c>
    </row>
    <row r="13" spans="1:50">
      <c r="A13" t="s">
        <v>248</v>
      </c>
      <c r="G13" t="s">
        <v>55</v>
      </c>
      <c r="H13" s="115">
        <v>2.61</v>
      </c>
      <c r="I13" s="88">
        <v>0.34</v>
      </c>
      <c r="J13" s="88">
        <v>2.91</v>
      </c>
      <c r="K13" s="88">
        <v>0</v>
      </c>
      <c r="L13" s="88">
        <v>7.67</v>
      </c>
      <c r="M13" s="116">
        <v>0</v>
      </c>
      <c r="N13" s="115">
        <v>51.25</v>
      </c>
      <c r="O13" s="88">
        <v>197.18</v>
      </c>
      <c r="P13" s="88">
        <v>0</v>
      </c>
      <c r="Q13" s="88">
        <v>0</v>
      </c>
      <c r="R13" s="88">
        <v>0</v>
      </c>
      <c r="S13" s="116">
        <v>0</v>
      </c>
      <c r="W13">
        <v>7.67</v>
      </c>
      <c r="X13">
        <v>0.55000000000000004</v>
      </c>
      <c r="Y13">
        <v>0.34</v>
      </c>
      <c r="Z13">
        <v>0</v>
      </c>
      <c r="AA13">
        <v>0.33</v>
      </c>
      <c r="AB13">
        <v>0</v>
      </c>
      <c r="AC13">
        <v>0.32</v>
      </c>
      <c r="AD13">
        <v>0</v>
      </c>
      <c r="AE13">
        <v>0.35</v>
      </c>
      <c r="AF13">
        <v>0</v>
      </c>
      <c r="AG13">
        <v>2.56</v>
      </c>
      <c r="AH13">
        <v>17.18</v>
      </c>
      <c r="AI13">
        <v>51.25</v>
      </c>
      <c r="AJ13">
        <v>0</v>
      </c>
      <c r="AK13">
        <v>0</v>
      </c>
      <c r="AL13">
        <v>0.24</v>
      </c>
      <c r="AM13">
        <v>0.22</v>
      </c>
      <c r="AN13">
        <v>50</v>
      </c>
      <c r="AO13">
        <v>0.56999999999999995</v>
      </c>
      <c r="AP13">
        <v>0.38</v>
      </c>
      <c r="AQ13">
        <v>0</v>
      </c>
      <c r="AR13">
        <v>0</v>
      </c>
      <c r="AS13">
        <v>40</v>
      </c>
      <c r="AT13">
        <v>10</v>
      </c>
      <c r="AU13">
        <v>20</v>
      </c>
      <c r="AV13">
        <v>0</v>
      </c>
      <c r="AW13">
        <v>60</v>
      </c>
      <c r="AX13">
        <v>0</v>
      </c>
    </row>
    <row r="14" spans="1:50">
      <c r="A14" t="s">
        <v>249</v>
      </c>
      <c r="G14" t="s">
        <v>56</v>
      </c>
      <c r="H14" s="115">
        <v>2.61</v>
      </c>
      <c r="I14" s="88">
        <v>0.34</v>
      </c>
      <c r="J14" s="88">
        <v>2.91</v>
      </c>
      <c r="K14" s="88">
        <v>0</v>
      </c>
      <c r="L14" s="88">
        <v>7.67</v>
      </c>
      <c r="M14" s="116">
        <v>0</v>
      </c>
      <c r="N14" s="115">
        <v>51.25</v>
      </c>
      <c r="O14" s="88">
        <v>197.18</v>
      </c>
      <c r="P14" s="88">
        <v>0</v>
      </c>
      <c r="Q14" s="88">
        <v>0</v>
      </c>
      <c r="R14" s="88">
        <v>0</v>
      </c>
      <c r="S14" s="116">
        <v>0</v>
      </c>
      <c r="W14">
        <v>7.67</v>
      </c>
      <c r="X14">
        <v>0.55000000000000004</v>
      </c>
      <c r="Y14">
        <v>0.34</v>
      </c>
      <c r="Z14">
        <v>0</v>
      </c>
      <c r="AA14">
        <v>0.33</v>
      </c>
      <c r="AB14">
        <v>0</v>
      </c>
      <c r="AC14">
        <v>0.32</v>
      </c>
      <c r="AD14">
        <v>0</v>
      </c>
      <c r="AE14">
        <v>0.35</v>
      </c>
      <c r="AF14">
        <v>0</v>
      </c>
      <c r="AG14">
        <v>2.56</v>
      </c>
      <c r="AH14">
        <v>17.18</v>
      </c>
      <c r="AI14">
        <v>51.25</v>
      </c>
      <c r="AJ14">
        <v>0</v>
      </c>
      <c r="AK14">
        <v>0</v>
      </c>
      <c r="AL14">
        <v>0.24</v>
      </c>
      <c r="AM14">
        <v>0.22</v>
      </c>
      <c r="AN14">
        <v>50</v>
      </c>
      <c r="AO14">
        <v>0.56999999999999995</v>
      </c>
      <c r="AP14">
        <v>0.38</v>
      </c>
      <c r="AQ14">
        <v>0</v>
      </c>
      <c r="AR14">
        <v>0</v>
      </c>
      <c r="AS14">
        <v>40</v>
      </c>
      <c r="AT14">
        <v>10</v>
      </c>
      <c r="AU14">
        <v>20</v>
      </c>
      <c r="AV14">
        <v>0</v>
      </c>
      <c r="AW14">
        <v>60</v>
      </c>
      <c r="AX14">
        <v>0</v>
      </c>
    </row>
    <row r="15" spans="1:50">
      <c r="A15" t="s">
        <v>250</v>
      </c>
      <c r="G15" t="s">
        <v>57</v>
      </c>
      <c r="H15" s="115">
        <v>2.61</v>
      </c>
      <c r="I15" s="88">
        <v>0.34</v>
      </c>
      <c r="J15" s="88">
        <v>2.91</v>
      </c>
      <c r="K15" s="88">
        <v>0</v>
      </c>
      <c r="L15" s="88">
        <v>7.67</v>
      </c>
      <c r="M15" s="116">
        <v>0</v>
      </c>
      <c r="N15" s="115">
        <v>51.25</v>
      </c>
      <c r="O15" s="88">
        <v>197.18</v>
      </c>
      <c r="P15" s="88">
        <v>0</v>
      </c>
      <c r="Q15" s="88">
        <v>0</v>
      </c>
      <c r="R15" s="88">
        <v>0</v>
      </c>
      <c r="S15" s="116">
        <v>0</v>
      </c>
      <c r="W15">
        <v>7.67</v>
      </c>
      <c r="X15">
        <v>0.55000000000000004</v>
      </c>
      <c r="Y15">
        <v>0.34</v>
      </c>
      <c r="Z15">
        <v>0</v>
      </c>
      <c r="AA15">
        <v>0.33</v>
      </c>
      <c r="AB15">
        <v>0</v>
      </c>
      <c r="AC15">
        <v>0.32</v>
      </c>
      <c r="AD15">
        <v>0</v>
      </c>
      <c r="AE15">
        <v>0.35</v>
      </c>
      <c r="AF15">
        <v>0</v>
      </c>
      <c r="AG15">
        <v>2.56</v>
      </c>
      <c r="AH15">
        <v>17.18</v>
      </c>
      <c r="AI15">
        <v>51.25</v>
      </c>
      <c r="AJ15">
        <v>0</v>
      </c>
      <c r="AK15">
        <v>0</v>
      </c>
      <c r="AL15">
        <v>0.24</v>
      </c>
      <c r="AM15">
        <v>0.22</v>
      </c>
      <c r="AN15">
        <v>50</v>
      </c>
      <c r="AO15">
        <v>0.56999999999999995</v>
      </c>
      <c r="AP15">
        <v>0.38</v>
      </c>
      <c r="AQ15">
        <v>0</v>
      </c>
      <c r="AR15">
        <v>0</v>
      </c>
      <c r="AS15">
        <v>40</v>
      </c>
      <c r="AT15">
        <v>10</v>
      </c>
      <c r="AU15">
        <v>20</v>
      </c>
      <c r="AV15">
        <v>0</v>
      </c>
      <c r="AW15">
        <v>60</v>
      </c>
      <c r="AX15">
        <v>0</v>
      </c>
    </row>
    <row r="16" spans="1:50">
      <c r="A16" t="s">
        <v>251</v>
      </c>
      <c r="G16" t="s">
        <v>58</v>
      </c>
      <c r="H16" s="115">
        <v>2.61</v>
      </c>
      <c r="I16" s="88">
        <v>0.34</v>
      </c>
      <c r="J16" s="88">
        <v>2.91</v>
      </c>
      <c r="K16" s="88">
        <v>0</v>
      </c>
      <c r="L16" s="88">
        <v>7.67</v>
      </c>
      <c r="M16" s="116">
        <v>0</v>
      </c>
      <c r="N16" s="115">
        <v>51.25</v>
      </c>
      <c r="O16" s="88">
        <v>197.18</v>
      </c>
      <c r="P16" s="88">
        <v>0</v>
      </c>
      <c r="Q16" s="88">
        <v>0</v>
      </c>
      <c r="R16" s="88">
        <v>0</v>
      </c>
      <c r="S16" s="116">
        <v>0</v>
      </c>
      <c r="W16">
        <v>7.67</v>
      </c>
      <c r="X16">
        <v>0.55000000000000004</v>
      </c>
      <c r="Y16">
        <v>0.34</v>
      </c>
      <c r="Z16">
        <v>0</v>
      </c>
      <c r="AA16">
        <v>0.33</v>
      </c>
      <c r="AB16">
        <v>0</v>
      </c>
      <c r="AC16">
        <v>0.32</v>
      </c>
      <c r="AD16">
        <v>0</v>
      </c>
      <c r="AE16">
        <v>0.35</v>
      </c>
      <c r="AF16">
        <v>0</v>
      </c>
      <c r="AG16">
        <v>2.56</v>
      </c>
      <c r="AH16">
        <v>17.18</v>
      </c>
      <c r="AI16">
        <v>51.25</v>
      </c>
      <c r="AJ16">
        <v>0</v>
      </c>
      <c r="AK16">
        <v>0</v>
      </c>
      <c r="AL16">
        <v>0.24</v>
      </c>
      <c r="AM16">
        <v>0.22</v>
      </c>
      <c r="AN16">
        <v>50</v>
      </c>
      <c r="AO16">
        <v>0.56999999999999995</v>
      </c>
      <c r="AP16">
        <v>0.38</v>
      </c>
      <c r="AQ16">
        <v>0</v>
      </c>
      <c r="AR16">
        <v>0</v>
      </c>
      <c r="AS16">
        <v>40</v>
      </c>
      <c r="AT16">
        <v>10</v>
      </c>
      <c r="AU16">
        <v>20</v>
      </c>
      <c r="AV16">
        <v>0</v>
      </c>
      <c r="AW16">
        <v>60</v>
      </c>
      <c r="AX16">
        <v>0</v>
      </c>
    </row>
    <row r="17" spans="1:50">
      <c r="A17" t="s">
        <v>252</v>
      </c>
      <c r="G17" t="s">
        <v>59</v>
      </c>
      <c r="H17" s="115">
        <v>2.61</v>
      </c>
      <c r="I17" s="88">
        <v>0.34</v>
      </c>
      <c r="J17" s="88">
        <v>2.91</v>
      </c>
      <c r="K17" s="88">
        <v>0</v>
      </c>
      <c r="L17" s="88">
        <v>7.67</v>
      </c>
      <c r="M17" s="116">
        <v>0</v>
      </c>
      <c r="N17" s="115">
        <v>51.25</v>
      </c>
      <c r="O17" s="88">
        <v>197.18</v>
      </c>
      <c r="P17" s="88">
        <v>0</v>
      </c>
      <c r="Q17" s="88">
        <v>0</v>
      </c>
      <c r="R17" s="88">
        <v>0</v>
      </c>
      <c r="S17" s="116">
        <v>0</v>
      </c>
      <c r="W17">
        <v>7.67</v>
      </c>
      <c r="X17">
        <v>0.55000000000000004</v>
      </c>
      <c r="Y17">
        <v>0.34</v>
      </c>
      <c r="Z17">
        <v>0</v>
      </c>
      <c r="AA17">
        <v>0.33</v>
      </c>
      <c r="AB17">
        <v>0</v>
      </c>
      <c r="AC17">
        <v>0.32</v>
      </c>
      <c r="AD17">
        <v>0</v>
      </c>
      <c r="AE17">
        <v>0.35</v>
      </c>
      <c r="AF17">
        <v>0</v>
      </c>
      <c r="AG17">
        <v>2.56</v>
      </c>
      <c r="AH17">
        <v>17.18</v>
      </c>
      <c r="AI17">
        <v>51.25</v>
      </c>
      <c r="AJ17">
        <v>0</v>
      </c>
      <c r="AK17">
        <v>0</v>
      </c>
      <c r="AL17">
        <v>0.24</v>
      </c>
      <c r="AM17">
        <v>0.22</v>
      </c>
      <c r="AN17">
        <v>50</v>
      </c>
      <c r="AO17">
        <v>0.56999999999999995</v>
      </c>
      <c r="AP17">
        <v>0.38</v>
      </c>
      <c r="AQ17">
        <v>0</v>
      </c>
      <c r="AR17">
        <v>0</v>
      </c>
      <c r="AS17">
        <v>40</v>
      </c>
      <c r="AT17">
        <v>10</v>
      </c>
      <c r="AU17">
        <v>20</v>
      </c>
      <c r="AV17">
        <v>0</v>
      </c>
      <c r="AW17">
        <v>60</v>
      </c>
      <c r="AX17">
        <v>0</v>
      </c>
    </row>
    <row r="18" spans="1:50">
      <c r="A18" t="s">
        <v>253</v>
      </c>
      <c r="G18" t="s">
        <v>60</v>
      </c>
      <c r="H18" s="115">
        <v>2.61</v>
      </c>
      <c r="I18" s="88">
        <v>0.34</v>
      </c>
      <c r="J18" s="88">
        <v>2.91</v>
      </c>
      <c r="K18" s="88">
        <v>0</v>
      </c>
      <c r="L18" s="88">
        <v>7.67</v>
      </c>
      <c r="M18" s="116">
        <v>0</v>
      </c>
      <c r="N18" s="115">
        <v>51.25</v>
      </c>
      <c r="O18" s="88">
        <v>197.18</v>
      </c>
      <c r="P18" s="88">
        <v>0</v>
      </c>
      <c r="Q18" s="88">
        <v>0</v>
      </c>
      <c r="R18" s="88">
        <v>0</v>
      </c>
      <c r="S18" s="116">
        <v>0</v>
      </c>
      <c r="W18">
        <v>7.67</v>
      </c>
      <c r="X18">
        <v>0.55000000000000004</v>
      </c>
      <c r="Y18">
        <v>0.34</v>
      </c>
      <c r="Z18">
        <v>0</v>
      </c>
      <c r="AA18">
        <v>0.33</v>
      </c>
      <c r="AB18">
        <v>0</v>
      </c>
      <c r="AC18">
        <v>0.32</v>
      </c>
      <c r="AD18">
        <v>0</v>
      </c>
      <c r="AE18">
        <v>0.35</v>
      </c>
      <c r="AF18">
        <v>0</v>
      </c>
      <c r="AG18">
        <v>2.56</v>
      </c>
      <c r="AH18">
        <v>17.18</v>
      </c>
      <c r="AI18">
        <v>51.25</v>
      </c>
      <c r="AJ18">
        <v>0</v>
      </c>
      <c r="AK18">
        <v>0</v>
      </c>
      <c r="AL18">
        <v>0.24</v>
      </c>
      <c r="AM18">
        <v>0.22</v>
      </c>
      <c r="AN18">
        <v>50</v>
      </c>
      <c r="AO18">
        <v>0.56999999999999995</v>
      </c>
      <c r="AP18">
        <v>0.38</v>
      </c>
      <c r="AQ18">
        <v>0</v>
      </c>
      <c r="AR18">
        <v>0</v>
      </c>
      <c r="AS18">
        <v>40</v>
      </c>
      <c r="AT18">
        <v>10</v>
      </c>
      <c r="AU18">
        <v>20</v>
      </c>
      <c r="AV18">
        <v>0</v>
      </c>
      <c r="AW18">
        <v>60</v>
      </c>
      <c r="AX18">
        <v>0</v>
      </c>
    </row>
    <row r="19" spans="1:50">
      <c r="A19" t="s">
        <v>267</v>
      </c>
      <c r="G19" t="s">
        <v>61</v>
      </c>
      <c r="H19" s="115">
        <v>2.61</v>
      </c>
      <c r="I19" s="88">
        <v>0.34</v>
      </c>
      <c r="J19" s="88">
        <v>2.8200000000000003</v>
      </c>
      <c r="K19" s="88">
        <v>0</v>
      </c>
      <c r="L19" s="88">
        <v>7.67</v>
      </c>
      <c r="M19" s="116">
        <v>0</v>
      </c>
      <c r="N19" s="115">
        <v>51.25</v>
      </c>
      <c r="O19" s="88">
        <v>197.18</v>
      </c>
      <c r="P19" s="88">
        <v>0</v>
      </c>
      <c r="Q19" s="88">
        <v>0</v>
      </c>
      <c r="R19" s="88">
        <v>0</v>
      </c>
      <c r="S19" s="116">
        <v>0</v>
      </c>
      <c r="W19">
        <v>7.67</v>
      </c>
      <c r="X19">
        <v>0.55000000000000004</v>
      </c>
      <c r="Y19">
        <v>0.34</v>
      </c>
      <c r="Z19">
        <v>0</v>
      </c>
      <c r="AA19">
        <v>0.33</v>
      </c>
      <c r="AB19">
        <v>0</v>
      </c>
      <c r="AC19">
        <v>0.32</v>
      </c>
      <c r="AD19">
        <v>0</v>
      </c>
      <c r="AE19">
        <v>0.35</v>
      </c>
      <c r="AF19">
        <v>0</v>
      </c>
      <c r="AG19">
        <v>2.4700000000000002</v>
      </c>
      <c r="AH19">
        <v>17.18</v>
      </c>
      <c r="AI19">
        <v>51.25</v>
      </c>
      <c r="AJ19">
        <v>0</v>
      </c>
      <c r="AK19">
        <v>0</v>
      </c>
      <c r="AL19">
        <v>0.24</v>
      </c>
      <c r="AM19">
        <v>0.22</v>
      </c>
      <c r="AN19">
        <v>50</v>
      </c>
      <c r="AO19">
        <v>0.56999999999999995</v>
      </c>
      <c r="AP19">
        <v>0.38</v>
      </c>
      <c r="AQ19">
        <v>0</v>
      </c>
      <c r="AR19">
        <v>0</v>
      </c>
      <c r="AS19">
        <v>40</v>
      </c>
      <c r="AT19">
        <v>10</v>
      </c>
      <c r="AU19">
        <v>20</v>
      </c>
      <c r="AV19">
        <v>0</v>
      </c>
      <c r="AW19">
        <v>60</v>
      </c>
      <c r="AX19">
        <v>0</v>
      </c>
    </row>
    <row r="20" spans="1:50">
      <c r="A20" t="s">
        <v>268</v>
      </c>
      <c r="G20" t="s">
        <v>62</v>
      </c>
      <c r="H20" s="115">
        <v>2.61</v>
      </c>
      <c r="I20" s="88">
        <v>0.34</v>
      </c>
      <c r="J20" s="88">
        <v>2.8200000000000003</v>
      </c>
      <c r="K20" s="88">
        <v>0</v>
      </c>
      <c r="L20" s="88">
        <v>7.67</v>
      </c>
      <c r="M20" s="116">
        <v>0</v>
      </c>
      <c r="N20" s="115">
        <v>51.25</v>
      </c>
      <c r="O20" s="88">
        <v>197.18</v>
      </c>
      <c r="P20" s="88">
        <v>0</v>
      </c>
      <c r="Q20" s="88">
        <v>0</v>
      </c>
      <c r="R20" s="88">
        <v>0</v>
      </c>
      <c r="S20" s="116">
        <v>0</v>
      </c>
      <c r="W20">
        <v>7.67</v>
      </c>
      <c r="X20">
        <v>0.55000000000000004</v>
      </c>
      <c r="Y20">
        <v>0.34</v>
      </c>
      <c r="Z20">
        <v>0</v>
      </c>
      <c r="AA20">
        <v>0.33</v>
      </c>
      <c r="AB20">
        <v>0</v>
      </c>
      <c r="AC20">
        <v>0.32</v>
      </c>
      <c r="AD20">
        <v>0</v>
      </c>
      <c r="AE20">
        <v>0.35</v>
      </c>
      <c r="AF20">
        <v>0</v>
      </c>
      <c r="AG20">
        <v>2.4700000000000002</v>
      </c>
      <c r="AH20">
        <v>17.18</v>
      </c>
      <c r="AI20">
        <v>51.25</v>
      </c>
      <c r="AJ20">
        <v>0</v>
      </c>
      <c r="AK20">
        <v>0</v>
      </c>
      <c r="AL20">
        <v>0.24</v>
      </c>
      <c r="AM20">
        <v>0.22</v>
      </c>
      <c r="AN20">
        <v>50</v>
      </c>
      <c r="AO20">
        <v>0.56999999999999995</v>
      </c>
      <c r="AP20">
        <v>0.38</v>
      </c>
      <c r="AQ20">
        <v>0</v>
      </c>
      <c r="AR20">
        <v>0</v>
      </c>
      <c r="AS20">
        <v>40</v>
      </c>
      <c r="AT20">
        <v>10</v>
      </c>
      <c r="AU20">
        <v>20</v>
      </c>
      <c r="AV20">
        <v>0</v>
      </c>
      <c r="AW20">
        <v>60</v>
      </c>
      <c r="AX20">
        <v>0</v>
      </c>
    </row>
    <row r="21" spans="1:50">
      <c r="A21" t="s">
        <v>254</v>
      </c>
      <c r="G21" t="s">
        <v>63</v>
      </c>
      <c r="H21" s="115">
        <v>2.61</v>
      </c>
      <c r="I21" s="88">
        <v>0.34</v>
      </c>
      <c r="J21" s="88">
        <v>2.8200000000000003</v>
      </c>
      <c r="K21" s="88">
        <v>0</v>
      </c>
      <c r="L21" s="88">
        <v>7.67</v>
      </c>
      <c r="M21" s="116">
        <v>0</v>
      </c>
      <c r="N21" s="115">
        <v>51.25</v>
      </c>
      <c r="O21" s="88">
        <v>197.18</v>
      </c>
      <c r="P21" s="88">
        <v>0</v>
      </c>
      <c r="Q21" s="88">
        <v>0</v>
      </c>
      <c r="R21" s="88">
        <v>0</v>
      </c>
      <c r="S21" s="116">
        <v>0</v>
      </c>
      <c r="W21">
        <v>7.67</v>
      </c>
      <c r="X21">
        <v>0.55000000000000004</v>
      </c>
      <c r="Y21">
        <v>0.34</v>
      </c>
      <c r="Z21">
        <v>0</v>
      </c>
      <c r="AA21">
        <v>0.33</v>
      </c>
      <c r="AB21">
        <v>0</v>
      </c>
      <c r="AC21">
        <v>0.32</v>
      </c>
      <c r="AD21">
        <v>0</v>
      </c>
      <c r="AE21">
        <v>0.35</v>
      </c>
      <c r="AF21">
        <v>0</v>
      </c>
      <c r="AG21">
        <v>2.4700000000000002</v>
      </c>
      <c r="AH21">
        <v>17.18</v>
      </c>
      <c r="AI21">
        <v>51.25</v>
      </c>
      <c r="AJ21">
        <v>0</v>
      </c>
      <c r="AK21">
        <v>0</v>
      </c>
      <c r="AL21">
        <v>0.24</v>
      </c>
      <c r="AM21">
        <v>0.22</v>
      </c>
      <c r="AN21">
        <v>50</v>
      </c>
      <c r="AO21">
        <v>0.56999999999999995</v>
      </c>
      <c r="AP21">
        <v>0.38</v>
      </c>
      <c r="AQ21">
        <v>0</v>
      </c>
      <c r="AR21">
        <v>0</v>
      </c>
      <c r="AS21">
        <v>40</v>
      </c>
      <c r="AT21">
        <v>10</v>
      </c>
      <c r="AU21">
        <v>20</v>
      </c>
      <c r="AV21">
        <v>0</v>
      </c>
      <c r="AW21">
        <v>60</v>
      </c>
      <c r="AX21">
        <v>0</v>
      </c>
    </row>
    <row r="22" spans="1:50">
      <c r="A22" t="s">
        <v>255</v>
      </c>
      <c r="G22" t="s">
        <v>64</v>
      </c>
      <c r="H22" s="115">
        <v>2.61</v>
      </c>
      <c r="I22" s="88">
        <v>0.34</v>
      </c>
      <c r="J22" s="88">
        <v>2.8200000000000003</v>
      </c>
      <c r="K22" s="88">
        <v>0</v>
      </c>
      <c r="L22" s="88">
        <v>7.67</v>
      </c>
      <c r="M22" s="116">
        <v>0</v>
      </c>
      <c r="N22" s="115">
        <v>51.25</v>
      </c>
      <c r="O22" s="88">
        <v>197.18</v>
      </c>
      <c r="P22" s="88">
        <v>0</v>
      </c>
      <c r="Q22" s="88">
        <v>0</v>
      </c>
      <c r="R22" s="88">
        <v>0</v>
      </c>
      <c r="S22" s="116">
        <v>0</v>
      </c>
      <c r="W22">
        <v>7.67</v>
      </c>
      <c r="X22">
        <v>0.55000000000000004</v>
      </c>
      <c r="Y22">
        <v>0.34</v>
      </c>
      <c r="Z22">
        <v>0</v>
      </c>
      <c r="AA22">
        <v>0.33</v>
      </c>
      <c r="AB22">
        <v>0</v>
      </c>
      <c r="AC22">
        <v>0.32</v>
      </c>
      <c r="AD22">
        <v>0</v>
      </c>
      <c r="AE22">
        <v>0.35</v>
      </c>
      <c r="AF22">
        <v>0</v>
      </c>
      <c r="AG22">
        <v>2.4700000000000002</v>
      </c>
      <c r="AH22">
        <v>17.18</v>
      </c>
      <c r="AI22">
        <v>51.25</v>
      </c>
      <c r="AJ22">
        <v>0</v>
      </c>
      <c r="AK22">
        <v>0</v>
      </c>
      <c r="AL22">
        <v>0.24</v>
      </c>
      <c r="AM22">
        <v>0.22</v>
      </c>
      <c r="AN22">
        <v>50</v>
      </c>
      <c r="AO22">
        <v>0.56999999999999995</v>
      </c>
      <c r="AP22">
        <v>0.38</v>
      </c>
      <c r="AQ22">
        <v>0</v>
      </c>
      <c r="AR22">
        <v>0</v>
      </c>
      <c r="AS22">
        <v>40</v>
      </c>
      <c r="AT22">
        <v>10</v>
      </c>
      <c r="AU22">
        <v>20</v>
      </c>
      <c r="AV22">
        <v>0</v>
      </c>
      <c r="AW22">
        <v>60</v>
      </c>
      <c r="AX22">
        <v>0</v>
      </c>
    </row>
    <row r="23" spans="1:50">
      <c r="A23" t="s">
        <v>256</v>
      </c>
      <c r="G23" t="s">
        <v>65</v>
      </c>
      <c r="H23" s="115">
        <v>2.61</v>
      </c>
      <c r="I23" s="88">
        <v>0.34</v>
      </c>
      <c r="J23" s="88">
        <v>2.8200000000000003</v>
      </c>
      <c r="K23" s="88">
        <v>0</v>
      </c>
      <c r="L23" s="88">
        <v>7.67</v>
      </c>
      <c r="M23" s="116">
        <v>0</v>
      </c>
      <c r="N23" s="115">
        <v>51.25</v>
      </c>
      <c r="O23" s="88">
        <v>197.18</v>
      </c>
      <c r="P23" s="88">
        <v>0</v>
      </c>
      <c r="Q23" s="88">
        <v>0</v>
      </c>
      <c r="R23" s="88">
        <v>0</v>
      </c>
      <c r="S23" s="116">
        <v>0</v>
      </c>
      <c r="W23">
        <v>7.67</v>
      </c>
      <c r="X23">
        <v>0.55000000000000004</v>
      </c>
      <c r="Y23">
        <v>0.34</v>
      </c>
      <c r="Z23">
        <v>0</v>
      </c>
      <c r="AA23">
        <v>0.33</v>
      </c>
      <c r="AB23">
        <v>0</v>
      </c>
      <c r="AC23">
        <v>0.32</v>
      </c>
      <c r="AD23">
        <v>0</v>
      </c>
      <c r="AE23">
        <v>0.35</v>
      </c>
      <c r="AF23">
        <v>0</v>
      </c>
      <c r="AG23">
        <v>2.4700000000000002</v>
      </c>
      <c r="AH23">
        <v>17.18</v>
      </c>
      <c r="AI23">
        <v>51.25</v>
      </c>
      <c r="AJ23">
        <v>0</v>
      </c>
      <c r="AK23">
        <v>0</v>
      </c>
      <c r="AL23">
        <v>0.24</v>
      </c>
      <c r="AM23">
        <v>0.22</v>
      </c>
      <c r="AN23">
        <v>50</v>
      </c>
      <c r="AO23">
        <v>0.56999999999999995</v>
      </c>
      <c r="AP23">
        <v>0.38</v>
      </c>
      <c r="AQ23">
        <v>0</v>
      </c>
      <c r="AR23">
        <v>0</v>
      </c>
      <c r="AS23">
        <v>40</v>
      </c>
      <c r="AT23">
        <v>10</v>
      </c>
      <c r="AU23">
        <v>20</v>
      </c>
      <c r="AV23">
        <v>0</v>
      </c>
      <c r="AW23">
        <v>60</v>
      </c>
      <c r="AX23">
        <v>0</v>
      </c>
    </row>
    <row r="24" spans="1:50">
      <c r="A24" t="s">
        <v>257</v>
      </c>
      <c r="G24" t="s">
        <v>66</v>
      </c>
      <c r="H24" s="115">
        <v>2.61</v>
      </c>
      <c r="I24" s="88">
        <v>0.34</v>
      </c>
      <c r="J24" s="88">
        <v>2.8200000000000003</v>
      </c>
      <c r="K24" s="88">
        <v>0</v>
      </c>
      <c r="L24" s="88">
        <v>7.67</v>
      </c>
      <c r="M24" s="116">
        <v>0</v>
      </c>
      <c r="N24" s="115">
        <v>51.25</v>
      </c>
      <c r="O24" s="88">
        <v>197.18</v>
      </c>
      <c r="P24" s="88">
        <v>0</v>
      </c>
      <c r="Q24" s="88">
        <v>0</v>
      </c>
      <c r="R24" s="88">
        <v>0</v>
      </c>
      <c r="S24" s="116">
        <v>0</v>
      </c>
      <c r="W24">
        <v>7.67</v>
      </c>
      <c r="X24">
        <v>0.55000000000000004</v>
      </c>
      <c r="Y24">
        <v>0.34</v>
      </c>
      <c r="Z24">
        <v>0</v>
      </c>
      <c r="AA24">
        <v>0.33</v>
      </c>
      <c r="AB24">
        <v>0</v>
      </c>
      <c r="AC24">
        <v>0.32</v>
      </c>
      <c r="AD24">
        <v>0</v>
      </c>
      <c r="AE24">
        <v>0.35</v>
      </c>
      <c r="AF24">
        <v>0</v>
      </c>
      <c r="AG24">
        <v>2.4700000000000002</v>
      </c>
      <c r="AH24">
        <v>17.18</v>
      </c>
      <c r="AI24">
        <v>51.25</v>
      </c>
      <c r="AJ24">
        <v>0</v>
      </c>
      <c r="AK24">
        <v>0</v>
      </c>
      <c r="AL24">
        <v>0.24</v>
      </c>
      <c r="AM24">
        <v>0.22</v>
      </c>
      <c r="AN24">
        <v>50</v>
      </c>
      <c r="AO24">
        <v>0.56999999999999995</v>
      </c>
      <c r="AP24">
        <v>0.38</v>
      </c>
      <c r="AQ24">
        <v>0</v>
      </c>
      <c r="AR24">
        <v>0</v>
      </c>
      <c r="AS24">
        <v>40</v>
      </c>
      <c r="AT24">
        <v>10</v>
      </c>
      <c r="AU24">
        <v>20</v>
      </c>
      <c r="AV24">
        <v>0</v>
      </c>
      <c r="AW24">
        <v>60</v>
      </c>
      <c r="AX24">
        <v>0</v>
      </c>
    </row>
    <row r="25" spans="1:50">
      <c r="A25" t="s">
        <v>258</v>
      </c>
      <c r="G25" t="s">
        <v>67</v>
      </c>
      <c r="H25" s="115">
        <v>2.61</v>
      </c>
      <c r="I25" s="88">
        <v>0.34</v>
      </c>
      <c r="J25" s="88">
        <v>2.8200000000000003</v>
      </c>
      <c r="K25" s="88">
        <v>0</v>
      </c>
      <c r="L25" s="88">
        <v>7.67</v>
      </c>
      <c r="M25" s="116">
        <v>0</v>
      </c>
      <c r="N25" s="115">
        <v>51.25</v>
      </c>
      <c r="O25" s="88">
        <v>197.18</v>
      </c>
      <c r="P25" s="88">
        <v>0</v>
      </c>
      <c r="Q25" s="88">
        <v>0</v>
      </c>
      <c r="R25" s="88">
        <v>0</v>
      </c>
      <c r="S25" s="116">
        <v>0</v>
      </c>
      <c r="W25">
        <v>7.67</v>
      </c>
      <c r="X25">
        <v>0.55000000000000004</v>
      </c>
      <c r="Y25">
        <v>0.34</v>
      </c>
      <c r="Z25">
        <v>0</v>
      </c>
      <c r="AA25">
        <v>0.33</v>
      </c>
      <c r="AB25">
        <v>0</v>
      </c>
      <c r="AC25">
        <v>0.32</v>
      </c>
      <c r="AD25">
        <v>0</v>
      </c>
      <c r="AE25">
        <v>0.35</v>
      </c>
      <c r="AF25">
        <v>0</v>
      </c>
      <c r="AG25">
        <v>2.4700000000000002</v>
      </c>
      <c r="AH25">
        <v>17.18</v>
      </c>
      <c r="AI25">
        <v>51.25</v>
      </c>
      <c r="AJ25">
        <v>0</v>
      </c>
      <c r="AK25">
        <v>0</v>
      </c>
      <c r="AL25">
        <v>0.24</v>
      </c>
      <c r="AM25">
        <v>0.22</v>
      </c>
      <c r="AN25">
        <v>50</v>
      </c>
      <c r="AO25">
        <v>0.56999999999999995</v>
      </c>
      <c r="AP25">
        <v>0.38</v>
      </c>
      <c r="AQ25">
        <v>0</v>
      </c>
      <c r="AR25">
        <v>0</v>
      </c>
      <c r="AS25">
        <v>40</v>
      </c>
      <c r="AT25">
        <v>10</v>
      </c>
      <c r="AU25">
        <v>20</v>
      </c>
      <c r="AV25">
        <v>0</v>
      </c>
      <c r="AW25">
        <v>60</v>
      </c>
      <c r="AX25">
        <v>0</v>
      </c>
    </row>
    <row r="26" spans="1:50">
      <c r="A26" t="s">
        <v>259</v>
      </c>
      <c r="G26" t="s">
        <v>68</v>
      </c>
      <c r="H26" s="115">
        <v>2.61</v>
      </c>
      <c r="I26" s="88">
        <v>0.34</v>
      </c>
      <c r="J26" s="88">
        <v>2.8200000000000003</v>
      </c>
      <c r="K26" s="88">
        <v>0</v>
      </c>
      <c r="L26" s="88">
        <v>7.67</v>
      </c>
      <c r="M26" s="116">
        <v>0</v>
      </c>
      <c r="N26" s="115">
        <v>51.25</v>
      </c>
      <c r="O26" s="88">
        <v>197.18</v>
      </c>
      <c r="P26" s="88">
        <v>0</v>
      </c>
      <c r="Q26" s="88">
        <v>0</v>
      </c>
      <c r="R26" s="88">
        <v>0</v>
      </c>
      <c r="S26" s="116">
        <v>0</v>
      </c>
      <c r="W26">
        <v>7.67</v>
      </c>
      <c r="X26">
        <v>0.55000000000000004</v>
      </c>
      <c r="Y26">
        <v>0.34</v>
      </c>
      <c r="Z26">
        <v>0</v>
      </c>
      <c r="AA26">
        <v>0.33</v>
      </c>
      <c r="AB26">
        <v>0</v>
      </c>
      <c r="AC26">
        <v>0.32</v>
      </c>
      <c r="AD26">
        <v>0</v>
      </c>
      <c r="AE26">
        <v>0.35</v>
      </c>
      <c r="AF26">
        <v>0</v>
      </c>
      <c r="AG26">
        <v>2.4700000000000002</v>
      </c>
      <c r="AH26">
        <v>17.18</v>
      </c>
      <c r="AI26">
        <v>51.25</v>
      </c>
      <c r="AJ26">
        <v>0</v>
      </c>
      <c r="AK26">
        <v>0</v>
      </c>
      <c r="AL26">
        <v>0.24</v>
      </c>
      <c r="AM26">
        <v>0.22</v>
      </c>
      <c r="AN26">
        <v>50</v>
      </c>
      <c r="AO26">
        <v>0.56999999999999995</v>
      </c>
      <c r="AP26">
        <v>0.38</v>
      </c>
      <c r="AQ26">
        <v>0</v>
      </c>
      <c r="AR26">
        <v>0</v>
      </c>
      <c r="AS26">
        <v>40</v>
      </c>
      <c r="AT26">
        <v>10</v>
      </c>
      <c r="AU26">
        <v>20</v>
      </c>
      <c r="AV26">
        <v>0</v>
      </c>
      <c r="AW26">
        <v>60</v>
      </c>
      <c r="AX26">
        <v>0</v>
      </c>
    </row>
    <row r="27" spans="1:50">
      <c r="A27" t="s">
        <v>260</v>
      </c>
      <c r="G27" t="s">
        <v>69</v>
      </c>
      <c r="H27" s="115">
        <v>2.61</v>
      </c>
      <c r="I27" s="88">
        <v>0.34</v>
      </c>
      <c r="J27" s="88">
        <v>2.8200000000000003</v>
      </c>
      <c r="K27" s="88">
        <v>0</v>
      </c>
      <c r="L27" s="88">
        <v>7.67</v>
      </c>
      <c r="M27" s="116">
        <v>0</v>
      </c>
      <c r="N27" s="115">
        <v>273.27</v>
      </c>
      <c r="O27" s="88">
        <v>276.47000000000003</v>
      </c>
      <c r="P27" s="88">
        <v>0</v>
      </c>
      <c r="Q27" s="88">
        <v>0</v>
      </c>
      <c r="R27" s="88">
        <v>0</v>
      </c>
      <c r="S27" s="116">
        <v>0</v>
      </c>
      <c r="W27">
        <v>7.67</v>
      </c>
      <c r="X27">
        <v>0.55000000000000004</v>
      </c>
      <c r="Y27">
        <v>0.34</v>
      </c>
      <c r="Z27">
        <v>0</v>
      </c>
      <c r="AA27">
        <v>0.33</v>
      </c>
      <c r="AB27">
        <v>79.290000000000006</v>
      </c>
      <c r="AC27">
        <v>0.32</v>
      </c>
      <c r="AD27">
        <v>0</v>
      </c>
      <c r="AE27">
        <v>0.35</v>
      </c>
      <c r="AF27">
        <v>222.02</v>
      </c>
      <c r="AG27">
        <v>2.4700000000000002</v>
      </c>
      <c r="AH27">
        <v>17.18</v>
      </c>
      <c r="AI27">
        <v>51.25</v>
      </c>
      <c r="AJ27">
        <v>0</v>
      </c>
      <c r="AK27">
        <v>0</v>
      </c>
      <c r="AL27">
        <v>0.24</v>
      </c>
      <c r="AM27">
        <v>0.22</v>
      </c>
      <c r="AN27">
        <v>50</v>
      </c>
      <c r="AO27">
        <v>0.56999999999999995</v>
      </c>
      <c r="AP27">
        <v>0.38</v>
      </c>
      <c r="AQ27">
        <v>0</v>
      </c>
      <c r="AR27">
        <v>0</v>
      </c>
      <c r="AS27">
        <v>40</v>
      </c>
      <c r="AT27">
        <v>10</v>
      </c>
      <c r="AU27">
        <v>20</v>
      </c>
      <c r="AV27">
        <v>0</v>
      </c>
      <c r="AW27">
        <v>60</v>
      </c>
      <c r="AX27">
        <v>0</v>
      </c>
    </row>
    <row r="28" spans="1:50">
      <c r="A28" t="s">
        <v>261</v>
      </c>
      <c r="G28" t="s">
        <v>70</v>
      </c>
      <c r="H28" s="115">
        <v>2.61</v>
      </c>
      <c r="I28" s="88">
        <v>0.34</v>
      </c>
      <c r="J28" s="88">
        <v>2.8200000000000003</v>
      </c>
      <c r="K28" s="88">
        <v>0</v>
      </c>
      <c r="L28" s="88">
        <v>7.67</v>
      </c>
      <c r="M28" s="116">
        <v>0</v>
      </c>
      <c r="N28" s="115">
        <v>273.27</v>
      </c>
      <c r="O28" s="88">
        <v>276.47000000000003</v>
      </c>
      <c r="P28" s="88">
        <v>0</v>
      </c>
      <c r="Q28" s="88">
        <v>0</v>
      </c>
      <c r="R28" s="88">
        <v>0</v>
      </c>
      <c r="S28" s="116">
        <v>0</v>
      </c>
      <c r="W28">
        <v>7.67</v>
      </c>
      <c r="X28">
        <v>0.55000000000000004</v>
      </c>
      <c r="Y28">
        <v>0.34</v>
      </c>
      <c r="Z28">
        <v>0</v>
      </c>
      <c r="AA28">
        <v>0.33</v>
      </c>
      <c r="AB28">
        <v>79.290000000000006</v>
      </c>
      <c r="AC28">
        <v>0.32</v>
      </c>
      <c r="AD28">
        <v>0</v>
      </c>
      <c r="AE28">
        <v>0.35</v>
      </c>
      <c r="AF28">
        <v>222.02</v>
      </c>
      <c r="AG28">
        <v>2.4700000000000002</v>
      </c>
      <c r="AH28">
        <v>17.18</v>
      </c>
      <c r="AI28">
        <v>51.25</v>
      </c>
      <c r="AJ28">
        <v>0</v>
      </c>
      <c r="AK28">
        <v>0</v>
      </c>
      <c r="AL28">
        <v>0.24</v>
      </c>
      <c r="AM28">
        <v>0.22</v>
      </c>
      <c r="AN28">
        <v>50</v>
      </c>
      <c r="AO28">
        <v>0.56999999999999995</v>
      </c>
      <c r="AP28">
        <v>0.38</v>
      </c>
      <c r="AQ28">
        <v>0</v>
      </c>
      <c r="AR28">
        <v>0</v>
      </c>
      <c r="AS28">
        <v>40</v>
      </c>
      <c r="AT28">
        <v>10</v>
      </c>
      <c r="AU28">
        <v>20</v>
      </c>
      <c r="AV28">
        <v>0</v>
      </c>
      <c r="AW28">
        <v>60</v>
      </c>
      <c r="AX28">
        <v>0</v>
      </c>
    </row>
    <row r="29" spans="1:50">
      <c r="A29" t="s">
        <v>269</v>
      </c>
      <c r="G29" t="s">
        <v>71</v>
      </c>
      <c r="H29" s="115">
        <v>44.390000000000008</v>
      </c>
      <c r="I29" s="88">
        <v>0.34</v>
      </c>
      <c r="J29" s="88">
        <v>2.8200000000000003</v>
      </c>
      <c r="K29" s="88">
        <v>0</v>
      </c>
      <c r="L29" s="88">
        <v>7.67</v>
      </c>
      <c r="M29" s="116">
        <v>0</v>
      </c>
      <c r="N29" s="115">
        <v>273.27</v>
      </c>
      <c r="O29" s="88">
        <v>276.47000000000003</v>
      </c>
      <c r="P29" s="88">
        <v>0</v>
      </c>
      <c r="Q29" s="88">
        <v>0</v>
      </c>
      <c r="R29" s="88">
        <v>0</v>
      </c>
      <c r="S29" s="116">
        <v>0</v>
      </c>
      <c r="W29">
        <v>7.67</v>
      </c>
      <c r="X29">
        <v>0.55000000000000004</v>
      </c>
      <c r="Y29">
        <v>0.34</v>
      </c>
      <c r="Z29">
        <v>6.71</v>
      </c>
      <c r="AA29">
        <v>0.33</v>
      </c>
      <c r="AB29">
        <v>79.290000000000006</v>
      </c>
      <c r="AC29">
        <v>0.32</v>
      </c>
      <c r="AD29">
        <v>16.48</v>
      </c>
      <c r="AE29">
        <v>0.35</v>
      </c>
      <c r="AF29">
        <v>222.02</v>
      </c>
      <c r="AG29">
        <v>2.4700000000000002</v>
      </c>
      <c r="AH29">
        <v>17.18</v>
      </c>
      <c r="AI29">
        <v>51.25</v>
      </c>
      <c r="AJ29">
        <v>18.59</v>
      </c>
      <c r="AK29">
        <v>0</v>
      </c>
      <c r="AL29">
        <v>0.24</v>
      </c>
      <c r="AM29">
        <v>0.22</v>
      </c>
      <c r="AN29">
        <v>50</v>
      </c>
      <c r="AO29">
        <v>0.56999999999999995</v>
      </c>
      <c r="AP29">
        <v>0.38</v>
      </c>
      <c r="AQ29">
        <v>0</v>
      </c>
      <c r="AR29">
        <v>0</v>
      </c>
      <c r="AS29">
        <v>40</v>
      </c>
      <c r="AT29">
        <v>10</v>
      </c>
      <c r="AU29">
        <v>20</v>
      </c>
      <c r="AV29">
        <v>0</v>
      </c>
      <c r="AW29">
        <v>60</v>
      </c>
      <c r="AX29">
        <v>0</v>
      </c>
    </row>
    <row r="30" spans="1:50">
      <c r="A30" t="s">
        <v>270</v>
      </c>
      <c r="G30" t="s">
        <v>72</v>
      </c>
      <c r="H30" s="115">
        <v>44.390000000000008</v>
      </c>
      <c r="I30" s="88">
        <v>0.34</v>
      </c>
      <c r="J30" s="88">
        <v>2.8200000000000003</v>
      </c>
      <c r="K30" s="88">
        <v>0</v>
      </c>
      <c r="L30" s="88">
        <v>7.67</v>
      </c>
      <c r="M30" s="116">
        <v>0</v>
      </c>
      <c r="N30" s="115">
        <v>273.27</v>
      </c>
      <c r="O30" s="88">
        <v>276.47000000000003</v>
      </c>
      <c r="P30" s="88">
        <v>0</v>
      </c>
      <c r="Q30" s="88">
        <v>0</v>
      </c>
      <c r="R30" s="88">
        <v>0</v>
      </c>
      <c r="S30" s="116">
        <v>0</v>
      </c>
      <c r="W30">
        <v>7.67</v>
      </c>
      <c r="X30">
        <v>0.55000000000000004</v>
      </c>
      <c r="Y30">
        <v>0.34</v>
      </c>
      <c r="Z30">
        <v>6.71</v>
      </c>
      <c r="AA30">
        <v>0.33</v>
      </c>
      <c r="AB30">
        <v>79.290000000000006</v>
      </c>
      <c r="AC30">
        <v>0.32</v>
      </c>
      <c r="AD30">
        <v>16.48</v>
      </c>
      <c r="AE30">
        <v>0.35</v>
      </c>
      <c r="AF30">
        <v>222.02</v>
      </c>
      <c r="AG30">
        <v>2.4700000000000002</v>
      </c>
      <c r="AH30">
        <v>17.18</v>
      </c>
      <c r="AI30">
        <v>51.25</v>
      </c>
      <c r="AJ30">
        <v>18.59</v>
      </c>
      <c r="AK30">
        <v>0</v>
      </c>
      <c r="AL30">
        <v>0.24</v>
      </c>
      <c r="AM30">
        <v>0.22</v>
      </c>
      <c r="AN30">
        <v>50</v>
      </c>
      <c r="AO30">
        <v>0.56999999999999995</v>
      </c>
      <c r="AP30">
        <v>0.38</v>
      </c>
      <c r="AQ30">
        <v>0</v>
      </c>
      <c r="AR30">
        <v>0</v>
      </c>
      <c r="AS30">
        <v>40</v>
      </c>
      <c r="AT30">
        <v>10</v>
      </c>
      <c r="AU30">
        <v>20</v>
      </c>
      <c r="AV30">
        <v>0</v>
      </c>
      <c r="AW30">
        <v>60</v>
      </c>
      <c r="AX30">
        <v>0</v>
      </c>
    </row>
    <row r="31" spans="1:50">
      <c r="A31" t="s">
        <v>280</v>
      </c>
      <c r="G31" t="s">
        <v>73</v>
      </c>
      <c r="H31" s="115">
        <v>44.390000000000008</v>
      </c>
      <c r="I31" s="88">
        <v>0.34</v>
      </c>
      <c r="J31" s="88">
        <v>2.8200000000000003</v>
      </c>
      <c r="K31" s="88">
        <v>0</v>
      </c>
      <c r="L31" s="88">
        <v>7.67</v>
      </c>
      <c r="M31" s="116">
        <v>0</v>
      </c>
      <c r="N31" s="115">
        <v>273.27</v>
      </c>
      <c r="O31" s="88">
        <v>276.47000000000003</v>
      </c>
      <c r="P31" s="88">
        <v>0</v>
      </c>
      <c r="Q31" s="88">
        <v>0</v>
      </c>
      <c r="R31" s="88">
        <v>0</v>
      </c>
      <c r="S31" s="116">
        <v>0</v>
      </c>
      <c r="W31">
        <v>7.67</v>
      </c>
      <c r="X31">
        <v>0.55000000000000004</v>
      </c>
      <c r="Y31">
        <v>0.34</v>
      </c>
      <c r="Z31">
        <v>6.71</v>
      </c>
      <c r="AA31">
        <v>0.33</v>
      </c>
      <c r="AB31">
        <v>79.290000000000006</v>
      </c>
      <c r="AC31">
        <v>0.32</v>
      </c>
      <c r="AD31">
        <v>16.48</v>
      </c>
      <c r="AE31">
        <v>0.35</v>
      </c>
      <c r="AF31">
        <v>222.02</v>
      </c>
      <c r="AG31">
        <v>2.4700000000000002</v>
      </c>
      <c r="AH31">
        <v>17.18</v>
      </c>
      <c r="AI31">
        <v>51.25</v>
      </c>
      <c r="AJ31">
        <v>18.59</v>
      </c>
      <c r="AK31">
        <v>0</v>
      </c>
      <c r="AL31">
        <v>0.24</v>
      </c>
      <c r="AM31">
        <v>0.22</v>
      </c>
      <c r="AN31">
        <v>50</v>
      </c>
      <c r="AO31">
        <v>0.56999999999999995</v>
      </c>
      <c r="AP31">
        <v>0.38</v>
      </c>
      <c r="AQ31">
        <v>0</v>
      </c>
      <c r="AR31">
        <v>0</v>
      </c>
      <c r="AS31">
        <v>40</v>
      </c>
      <c r="AT31">
        <v>10</v>
      </c>
      <c r="AU31">
        <v>20</v>
      </c>
      <c r="AV31">
        <v>0</v>
      </c>
      <c r="AW31">
        <v>60</v>
      </c>
      <c r="AX31">
        <v>0</v>
      </c>
    </row>
    <row r="32" spans="1:50">
      <c r="A32" t="s">
        <v>281</v>
      </c>
      <c r="G32" t="s">
        <v>74</v>
      </c>
      <c r="H32" s="115">
        <v>45.790000000000006</v>
      </c>
      <c r="I32" s="88">
        <v>0.94</v>
      </c>
      <c r="J32" s="88">
        <v>2.8200000000000003</v>
      </c>
      <c r="K32" s="88">
        <v>0</v>
      </c>
      <c r="L32" s="88">
        <v>7.67</v>
      </c>
      <c r="M32" s="116">
        <v>0</v>
      </c>
      <c r="N32" s="115">
        <v>273.27</v>
      </c>
      <c r="O32" s="88">
        <v>276.47000000000003</v>
      </c>
      <c r="P32" s="88">
        <v>0</v>
      </c>
      <c r="Q32" s="88">
        <v>0</v>
      </c>
      <c r="R32" s="88">
        <v>0</v>
      </c>
      <c r="S32" s="116">
        <v>0</v>
      </c>
      <c r="W32">
        <v>7.67</v>
      </c>
      <c r="X32">
        <v>0.55000000000000004</v>
      </c>
      <c r="Y32">
        <v>0.34</v>
      </c>
      <c r="Z32">
        <v>6.71</v>
      </c>
      <c r="AA32">
        <v>0.33</v>
      </c>
      <c r="AB32">
        <v>79.290000000000006</v>
      </c>
      <c r="AC32">
        <v>0.32</v>
      </c>
      <c r="AD32">
        <v>16.48</v>
      </c>
      <c r="AE32">
        <v>0.35</v>
      </c>
      <c r="AF32">
        <v>222.02</v>
      </c>
      <c r="AG32">
        <v>2.4700000000000002</v>
      </c>
      <c r="AH32">
        <v>17.18</v>
      </c>
      <c r="AI32">
        <v>51.25</v>
      </c>
      <c r="AJ32">
        <v>18.59</v>
      </c>
      <c r="AK32">
        <v>0</v>
      </c>
      <c r="AL32">
        <v>0.24</v>
      </c>
      <c r="AM32">
        <v>0.22</v>
      </c>
      <c r="AN32">
        <v>50</v>
      </c>
      <c r="AO32">
        <v>0.56999999999999995</v>
      </c>
      <c r="AP32">
        <v>0.38</v>
      </c>
      <c r="AQ32">
        <v>0</v>
      </c>
      <c r="AR32">
        <v>0</v>
      </c>
      <c r="AS32">
        <v>40</v>
      </c>
      <c r="AT32">
        <v>10</v>
      </c>
      <c r="AU32">
        <v>20</v>
      </c>
      <c r="AV32">
        <v>1.4</v>
      </c>
      <c r="AW32">
        <v>60</v>
      </c>
      <c r="AX32">
        <v>0.6</v>
      </c>
    </row>
    <row r="33" spans="1:50">
      <c r="A33" t="s">
        <v>282</v>
      </c>
      <c r="G33" t="s">
        <v>75</v>
      </c>
      <c r="H33" s="115">
        <v>75.939999999999984</v>
      </c>
      <c r="I33" s="88">
        <v>1.54</v>
      </c>
      <c r="J33" s="88">
        <v>2.8200000000000003</v>
      </c>
      <c r="K33" s="88">
        <v>0</v>
      </c>
      <c r="L33" s="88">
        <v>7.91</v>
      </c>
      <c r="M33" s="116">
        <v>0</v>
      </c>
      <c r="N33" s="115">
        <v>273.27</v>
      </c>
      <c r="O33" s="88">
        <v>276.47000000000003</v>
      </c>
      <c r="P33" s="88">
        <v>0</v>
      </c>
      <c r="Q33" s="88">
        <v>0</v>
      </c>
      <c r="R33" s="88">
        <v>0</v>
      </c>
      <c r="S33" s="116">
        <v>0</v>
      </c>
      <c r="W33">
        <v>7.67</v>
      </c>
      <c r="X33">
        <v>0.55000000000000004</v>
      </c>
      <c r="Y33">
        <v>0.34</v>
      </c>
      <c r="Z33">
        <v>6.71</v>
      </c>
      <c r="AA33">
        <v>0.33</v>
      </c>
      <c r="AB33">
        <v>79.290000000000006</v>
      </c>
      <c r="AC33">
        <v>0.32</v>
      </c>
      <c r="AD33">
        <v>16.48</v>
      </c>
      <c r="AE33">
        <v>0.35</v>
      </c>
      <c r="AF33">
        <v>222.02</v>
      </c>
      <c r="AG33">
        <v>2.4700000000000002</v>
      </c>
      <c r="AH33">
        <v>17.18</v>
      </c>
      <c r="AI33">
        <v>51.25</v>
      </c>
      <c r="AJ33">
        <v>18.59</v>
      </c>
      <c r="AK33">
        <v>28.75</v>
      </c>
      <c r="AL33">
        <v>0.24</v>
      </c>
      <c r="AM33">
        <v>0.22</v>
      </c>
      <c r="AN33">
        <v>50</v>
      </c>
      <c r="AO33">
        <v>0.56999999999999995</v>
      </c>
      <c r="AP33">
        <v>0.38</v>
      </c>
      <c r="AQ33">
        <v>0</v>
      </c>
      <c r="AR33">
        <v>0.24</v>
      </c>
      <c r="AS33">
        <v>40</v>
      </c>
      <c r="AT33">
        <v>10</v>
      </c>
      <c r="AU33">
        <v>20</v>
      </c>
      <c r="AV33">
        <v>2.8</v>
      </c>
      <c r="AW33">
        <v>60</v>
      </c>
      <c r="AX33">
        <v>1.2</v>
      </c>
    </row>
    <row r="34" spans="1:50">
      <c r="A34" t="s">
        <v>283</v>
      </c>
      <c r="G34" t="s">
        <v>76</v>
      </c>
      <c r="H34" s="115">
        <v>80.139999999999986</v>
      </c>
      <c r="I34" s="88">
        <v>3.34</v>
      </c>
      <c r="J34" s="88">
        <v>2.8200000000000003</v>
      </c>
      <c r="K34" s="88">
        <v>0</v>
      </c>
      <c r="L34" s="88">
        <v>8.4</v>
      </c>
      <c r="M34" s="116">
        <v>0</v>
      </c>
      <c r="N34" s="115">
        <v>273.27</v>
      </c>
      <c r="O34" s="88">
        <v>276.47000000000003</v>
      </c>
      <c r="P34" s="88">
        <v>0</v>
      </c>
      <c r="Q34" s="88">
        <v>0</v>
      </c>
      <c r="R34" s="88">
        <v>0</v>
      </c>
      <c r="S34" s="116">
        <v>0</v>
      </c>
      <c r="W34">
        <v>7.67</v>
      </c>
      <c r="X34">
        <v>0.55000000000000004</v>
      </c>
      <c r="Y34">
        <v>0.34</v>
      </c>
      <c r="Z34">
        <v>6.71</v>
      </c>
      <c r="AA34">
        <v>0.33</v>
      </c>
      <c r="AB34">
        <v>79.290000000000006</v>
      </c>
      <c r="AC34">
        <v>0.32</v>
      </c>
      <c r="AD34">
        <v>16.48</v>
      </c>
      <c r="AE34">
        <v>0.35</v>
      </c>
      <c r="AF34">
        <v>222.02</v>
      </c>
      <c r="AG34">
        <v>2.4700000000000002</v>
      </c>
      <c r="AH34">
        <v>17.18</v>
      </c>
      <c r="AI34">
        <v>51.25</v>
      </c>
      <c r="AJ34">
        <v>18.59</v>
      </c>
      <c r="AK34">
        <v>28.75</v>
      </c>
      <c r="AL34">
        <v>0.24</v>
      </c>
      <c r="AM34">
        <v>0.22</v>
      </c>
      <c r="AN34">
        <v>50</v>
      </c>
      <c r="AO34">
        <v>0.56999999999999995</v>
      </c>
      <c r="AP34">
        <v>0.38</v>
      </c>
      <c r="AQ34">
        <v>0</v>
      </c>
      <c r="AR34">
        <v>0.73</v>
      </c>
      <c r="AS34">
        <v>40</v>
      </c>
      <c r="AT34">
        <v>10</v>
      </c>
      <c r="AU34">
        <v>20</v>
      </c>
      <c r="AV34">
        <v>7</v>
      </c>
      <c r="AW34">
        <v>60</v>
      </c>
      <c r="AX34">
        <v>3</v>
      </c>
    </row>
    <row r="35" spans="1:50">
      <c r="A35" t="s">
        <v>298</v>
      </c>
      <c r="G35" t="s">
        <v>77</v>
      </c>
      <c r="H35" s="115">
        <v>101.06</v>
      </c>
      <c r="I35" s="88">
        <v>12.4</v>
      </c>
      <c r="J35" s="88">
        <v>2.7800000000000002</v>
      </c>
      <c r="K35" s="88">
        <v>0</v>
      </c>
      <c r="L35" s="88">
        <v>8.35</v>
      </c>
      <c r="M35" s="116">
        <v>0</v>
      </c>
      <c r="N35" s="115">
        <v>273.27</v>
      </c>
      <c r="O35" s="88">
        <v>276.47000000000003</v>
      </c>
      <c r="P35" s="88">
        <v>0</v>
      </c>
      <c r="Q35" s="88">
        <v>0</v>
      </c>
      <c r="R35" s="88">
        <v>0</v>
      </c>
      <c r="S35" s="116">
        <v>0</v>
      </c>
      <c r="W35">
        <v>7.67</v>
      </c>
      <c r="X35">
        <v>0.54</v>
      </c>
      <c r="Y35">
        <v>0.4</v>
      </c>
      <c r="Z35">
        <v>6.71</v>
      </c>
      <c r="AA35">
        <v>0.28999999999999998</v>
      </c>
      <c r="AB35">
        <v>79.290000000000006</v>
      </c>
      <c r="AC35">
        <v>0.32</v>
      </c>
      <c r="AD35">
        <v>16.48</v>
      </c>
      <c r="AE35">
        <v>0.31</v>
      </c>
      <c r="AF35">
        <v>222.02</v>
      </c>
      <c r="AG35">
        <v>2.4700000000000002</v>
      </c>
      <c r="AH35">
        <v>17.18</v>
      </c>
      <c r="AI35">
        <v>51.25</v>
      </c>
      <c r="AJ35">
        <v>18.59</v>
      </c>
      <c r="AK35">
        <v>28.75</v>
      </c>
      <c r="AL35">
        <v>0.24</v>
      </c>
      <c r="AM35">
        <v>0.21</v>
      </c>
      <c r="AN35">
        <v>50</v>
      </c>
      <c r="AO35">
        <v>0.56000000000000005</v>
      </c>
      <c r="AP35">
        <v>0.37</v>
      </c>
      <c r="AQ35">
        <v>0</v>
      </c>
      <c r="AR35">
        <v>0.68</v>
      </c>
      <c r="AS35">
        <v>40</v>
      </c>
      <c r="AT35">
        <v>10</v>
      </c>
      <c r="AU35">
        <v>20</v>
      </c>
      <c r="AV35">
        <v>28</v>
      </c>
      <c r="AW35">
        <v>60</v>
      </c>
      <c r="AX35">
        <v>12</v>
      </c>
    </row>
    <row r="36" spans="1:50">
      <c r="A36" t="s">
        <v>331</v>
      </c>
      <c r="G36" t="s">
        <v>78</v>
      </c>
      <c r="H36" s="115">
        <v>111.56</v>
      </c>
      <c r="I36" s="88">
        <v>16.899999999999999</v>
      </c>
      <c r="J36" s="88">
        <v>2.7800000000000002</v>
      </c>
      <c r="K36" s="88">
        <v>0</v>
      </c>
      <c r="L36" s="88">
        <v>8.93</v>
      </c>
      <c r="M36" s="116">
        <v>0</v>
      </c>
      <c r="N36" s="115">
        <v>273.27</v>
      </c>
      <c r="O36" s="88">
        <v>276.47000000000003</v>
      </c>
      <c r="P36" s="88">
        <v>0</v>
      </c>
      <c r="Q36" s="88">
        <v>0</v>
      </c>
      <c r="R36" s="88">
        <v>0</v>
      </c>
      <c r="S36" s="116">
        <v>0</v>
      </c>
      <c r="W36">
        <v>7.67</v>
      </c>
      <c r="X36">
        <v>0.54</v>
      </c>
      <c r="Y36">
        <v>0.4</v>
      </c>
      <c r="Z36">
        <v>6.71</v>
      </c>
      <c r="AA36">
        <v>0.28999999999999998</v>
      </c>
      <c r="AB36">
        <v>79.290000000000006</v>
      </c>
      <c r="AC36">
        <v>0.32</v>
      </c>
      <c r="AD36">
        <v>16.48</v>
      </c>
      <c r="AE36">
        <v>0.31</v>
      </c>
      <c r="AF36">
        <v>222.02</v>
      </c>
      <c r="AG36">
        <v>2.4700000000000002</v>
      </c>
      <c r="AH36">
        <v>17.18</v>
      </c>
      <c r="AI36">
        <v>51.25</v>
      </c>
      <c r="AJ36">
        <v>18.59</v>
      </c>
      <c r="AK36">
        <v>28.75</v>
      </c>
      <c r="AL36">
        <v>0.24</v>
      </c>
      <c r="AM36">
        <v>0.21</v>
      </c>
      <c r="AN36">
        <v>50</v>
      </c>
      <c r="AO36">
        <v>0.56000000000000005</v>
      </c>
      <c r="AP36">
        <v>0.37</v>
      </c>
      <c r="AQ36">
        <v>0</v>
      </c>
      <c r="AR36">
        <v>1.26</v>
      </c>
      <c r="AS36">
        <v>40</v>
      </c>
      <c r="AT36">
        <v>10</v>
      </c>
      <c r="AU36">
        <v>20</v>
      </c>
      <c r="AV36">
        <v>38.5</v>
      </c>
      <c r="AW36">
        <v>60</v>
      </c>
      <c r="AX36">
        <v>16.5</v>
      </c>
    </row>
    <row r="37" spans="1:50">
      <c r="A37" t="s">
        <v>332</v>
      </c>
      <c r="G37" t="s">
        <v>79</v>
      </c>
      <c r="H37" s="115">
        <v>195.21000000000004</v>
      </c>
      <c r="I37" s="88">
        <v>19.899999999999999</v>
      </c>
      <c r="J37" s="88">
        <v>2.7800000000000002</v>
      </c>
      <c r="K37" s="88">
        <v>0</v>
      </c>
      <c r="L37" s="88">
        <v>9.36</v>
      </c>
      <c r="M37" s="116">
        <v>0</v>
      </c>
      <c r="N37" s="115">
        <v>273.27</v>
      </c>
      <c r="O37" s="88">
        <v>276.47000000000003</v>
      </c>
      <c r="P37" s="88">
        <v>0</v>
      </c>
      <c r="Q37" s="88">
        <v>0</v>
      </c>
      <c r="R37" s="88">
        <v>0</v>
      </c>
      <c r="S37" s="116">
        <v>0</v>
      </c>
      <c r="W37">
        <v>7.67</v>
      </c>
      <c r="X37">
        <v>0.54</v>
      </c>
      <c r="Y37">
        <v>0.4</v>
      </c>
      <c r="Z37">
        <v>6.71</v>
      </c>
      <c r="AA37">
        <v>0.28999999999999998</v>
      </c>
      <c r="AB37">
        <v>79.290000000000006</v>
      </c>
      <c r="AC37">
        <v>0.32</v>
      </c>
      <c r="AD37">
        <v>16.48</v>
      </c>
      <c r="AE37">
        <v>0.31</v>
      </c>
      <c r="AF37">
        <v>222.02</v>
      </c>
      <c r="AG37">
        <v>2.4700000000000002</v>
      </c>
      <c r="AH37">
        <v>17.18</v>
      </c>
      <c r="AI37">
        <v>51.25</v>
      </c>
      <c r="AJ37">
        <v>18.59</v>
      </c>
      <c r="AK37">
        <v>105.4</v>
      </c>
      <c r="AL37">
        <v>0.24</v>
      </c>
      <c r="AM37">
        <v>0.21</v>
      </c>
      <c r="AN37">
        <v>50</v>
      </c>
      <c r="AO37">
        <v>0.56000000000000005</v>
      </c>
      <c r="AP37">
        <v>0.37</v>
      </c>
      <c r="AQ37">
        <v>0</v>
      </c>
      <c r="AR37">
        <v>1.69</v>
      </c>
      <c r="AS37">
        <v>40</v>
      </c>
      <c r="AT37">
        <v>10</v>
      </c>
      <c r="AU37">
        <v>20</v>
      </c>
      <c r="AV37">
        <v>45.5</v>
      </c>
      <c r="AW37">
        <v>60</v>
      </c>
      <c r="AX37">
        <v>19.5</v>
      </c>
    </row>
    <row r="38" spans="1:50">
      <c r="A38" t="s">
        <v>333</v>
      </c>
      <c r="G38" t="s">
        <v>80</v>
      </c>
      <c r="H38" s="115">
        <v>205.71000000000004</v>
      </c>
      <c r="I38" s="88">
        <v>24.4</v>
      </c>
      <c r="J38" s="88">
        <v>2.7800000000000002</v>
      </c>
      <c r="K38" s="88">
        <v>0</v>
      </c>
      <c r="L38" s="88">
        <v>9.8000000000000007</v>
      </c>
      <c r="M38" s="116">
        <v>0</v>
      </c>
      <c r="N38" s="115">
        <v>273.27</v>
      </c>
      <c r="O38" s="88">
        <v>276.47000000000003</v>
      </c>
      <c r="P38" s="88">
        <v>0</v>
      </c>
      <c r="Q38" s="88">
        <v>0</v>
      </c>
      <c r="R38" s="88">
        <v>0</v>
      </c>
      <c r="S38" s="116">
        <v>0</v>
      </c>
      <c r="W38">
        <v>7.67</v>
      </c>
      <c r="X38">
        <v>0.54</v>
      </c>
      <c r="Y38">
        <v>0.4</v>
      </c>
      <c r="Z38">
        <v>6.71</v>
      </c>
      <c r="AA38">
        <v>0.28999999999999998</v>
      </c>
      <c r="AB38">
        <v>79.290000000000006</v>
      </c>
      <c r="AC38">
        <v>0.32</v>
      </c>
      <c r="AD38">
        <v>16.48</v>
      </c>
      <c r="AE38">
        <v>0.31</v>
      </c>
      <c r="AF38">
        <v>222.02</v>
      </c>
      <c r="AG38">
        <v>2.4700000000000002</v>
      </c>
      <c r="AH38">
        <v>17.18</v>
      </c>
      <c r="AI38">
        <v>51.25</v>
      </c>
      <c r="AJ38">
        <v>18.59</v>
      </c>
      <c r="AK38">
        <v>105.4</v>
      </c>
      <c r="AL38">
        <v>0.24</v>
      </c>
      <c r="AM38">
        <v>0.21</v>
      </c>
      <c r="AN38">
        <v>50</v>
      </c>
      <c r="AO38">
        <v>0.56000000000000005</v>
      </c>
      <c r="AP38">
        <v>0.37</v>
      </c>
      <c r="AQ38">
        <v>0</v>
      </c>
      <c r="AR38">
        <v>2.13</v>
      </c>
      <c r="AS38">
        <v>40</v>
      </c>
      <c r="AT38">
        <v>10</v>
      </c>
      <c r="AU38">
        <v>20</v>
      </c>
      <c r="AV38">
        <v>56</v>
      </c>
      <c r="AW38">
        <v>60</v>
      </c>
      <c r="AX38">
        <v>24</v>
      </c>
    </row>
    <row r="39" spans="1:50">
      <c r="A39" t="s">
        <v>334</v>
      </c>
      <c r="G39" t="s">
        <v>81</v>
      </c>
      <c r="H39" s="115">
        <v>219.71000000000004</v>
      </c>
      <c r="I39" s="88">
        <v>30.4</v>
      </c>
      <c r="J39" s="88">
        <v>2.7800000000000002</v>
      </c>
      <c r="K39" s="88">
        <v>0</v>
      </c>
      <c r="L39" s="88">
        <v>10</v>
      </c>
      <c r="M39" s="116">
        <v>0</v>
      </c>
      <c r="N39" s="115">
        <v>273.27</v>
      </c>
      <c r="O39" s="88">
        <v>276.47000000000003</v>
      </c>
      <c r="P39" s="88">
        <v>0</v>
      </c>
      <c r="Q39" s="88">
        <v>0</v>
      </c>
      <c r="R39" s="88">
        <v>0</v>
      </c>
      <c r="S39" s="116">
        <v>0</v>
      </c>
      <c r="W39">
        <v>7.67</v>
      </c>
      <c r="X39">
        <v>0.48</v>
      </c>
      <c r="Y39">
        <v>0.4</v>
      </c>
      <c r="Z39">
        <v>6.71</v>
      </c>
      <c r="AA39">
        <v>0.28999999999999998</v>
      </c>
      <c r="AB39">
        <v>79.290000000000006</v>
      </c>
      <c r="AC39">
        <v>0.32</v>
      </c>
      <c r="AD39">
        <v>16.48</v>
      </c>
      <c r="AE39">
        <v>0.31</v>
      </c>
      <c r="AF39">
        <v>222.02</v>
      </c>
      <c r="AG39">
        <v>2.4700000000000002</v>
      </c>
      <c r="AH39">
        <v>17.18</v>
      </c>
      <c r="AI39">
        <v>51.25</v>
      </c>
      <c r="AJ39">
        <v>18.59</v>
      </c>
      <c r="AK39">
        <v>105.4</v>
      </c>
      <c r="AL39">
        <v>0.24</v>
      </c>
      <c r="AM39">
        <v>0.21</v>
      </c>
      <c r="AN39">
        <v>50</v>
      </c>
      <c r="AO39">
        <v>0.56000000000000005</v>
      </c>
      <c r="AP39">
        <v>0.43</v>
      </c>
      <c r="AQ39">
        <v>0</v>
      </c>
      <c r="AR39">
        <v>2.33</v>
      </c>
      <c r="AS39">
        <v>40</v>
      </c>
      <c r="AT39">
        <v>10</v>
      </c>
      <c r="AU39">
        <v>20</v>
      </c>
      <c r="AV39">
        <v>70</v>
      </c>
      <c r="AW39">
        <v>60</v>
      </c>
      <c r="AX39">
        <v>30</v>
      </c>
    </row>
    <row r="40" spans="1:50">
      <c r="A40" t="s">
        <v>355</v>
      </c>
      <c r="G40" t="s">
        <v>82</v>
      </c>
      <c r="H40" s="115">
        <v>233.71000000000004</v>
      </c>
      <c r="I40" s="88">
        <v>36.4</v>
      </c>
      <c r="J40" s="88">
        <v>2.7800000000000002</v>
      </c>
      <c r="K40" s="88">
        <v>0</v>
      </c>
      <c r="L40" s="88">
        <v>10.64</v>
      </c>
      <c r="M40" s="116">
        <v>0</v>
      </c>
      <c r="N40" s="115">
        <v>273.27</v>
      </c>
      <c r="O40" s="88">
        <v>276.47000000000003</v>
      </c>
      <c r="P40" s="88">
        <v>0</v>
      </c>
      <c r="Q40" s="88">
        <v>0</v>
      </c>
      <c r="R40" s="88">
        <v>0</v>
      </c>
      <c r="S40" s="116">
        <v>0</v>
      </c>
      <c r="W40">
        <v>7.67</v>
      </c>
      <c r="X40">
        <v>0.48</v>
      </c>
      <c r="Y40">
        <v>0.4</v>
      </c>
      <c r="Z40">
        <v>6.71</v>
      </c>
      <c r="AA40">
        <v>0.28999999999999998</v>
      </c>
      <c r="AB40">
        <v>79.290000000000006</v>
      </c>
      <c r="AC40">
        <v>0.32</v>
      </c>
      <c r="AD40">
        <v>16.48</v>
      </c>
      <c r="AE40">
        <v>0.31</v>
      </c>
      <c r="AF40">
        <v>222.02</v>
      </c>
      <c r="AG40">
        <v>2.4700000000000002</v>
      </c>
      <c r="AH40">
        <v>17.18</v>
      </c>
      <c r="AI40">
        <v>51.25</v>
      </c>
      <c r="AJ40">
        <v>18.59</v>
      </c>
      <c r="AK40">
        <v>105.4</v>
      </c>
      <c r="AL40">
        <v>0.24</v>
      </c>
      <c r="AM40">
        <v>0.21</v>
      </c>
      <c r="AN40">
        <v>50</v>
      </c>
      <c r="AO40">
        <v>0.56000000000000005</v>
      </c>
      <c r="AP40">
        <v>0.43</v>
      </c>
      <c r="AQ40">
        <v>0</v>
      </c>
      <c r="AR40">
        <v>2.97</v>
      </c>
      <c r="AS40">
        <v>40</v>
      </c>
      <c r="AT40">
        <v>10</v>
      </c>
      <c r="AU40">
        <v>20</v>
      </c>
      <c r="AV40">
        <v>84</v>
      </c>
      <c r="AW40">
        <v>60</v>
      </c>
      <c r="AX40">
        <v>36</v>
      </c>
    </row>
    <row r="41" spans="1:50">
      <c r="A41" t="s">
        <v>356</v>
      </c>
      <c r="G41" t="s">
        <v>83</v>
      </c>
      <c r="H41" s="115">
        <v>240.71000000000004</v>
      </c>
      <c r="I41" s="88">
        <v>39.4</v>
      </c>
      <c r="J41" s="88">
        <v>2.7800000000000002</v>
      </c>
      <c r="K41" s="88">
        <v>0</v>
      </c>
      <c r="L41" s="88">
        <v>11.1</v>
      </c>
      <c r="M41" s="116">
        <v>0</v>
      </c>
      <c r="N41" s="115">
        <v>273.27</v>
      </c>
      <c r="O41" s="88">
        <v>276.47000000000003</v>
      </c>
      <c r="P41" s="88">
        <v>0</v>
      </c>
      <c r="Q41" s="88">
        <v>0</v>
      </c>
      <c r="R41" s="88">
        <v>0</v>
      </c>
      <c r="S41" s="116">
        <v>0</v>
      </c>
      <c r="W41">
        <v>7.67</v>
      </c>
      <c r="X41">
        <v>0.48</v>
      </c>
      <c r="Y41">
        <v>0.4</v>
      </c>
      <c r="Z41">
        <v>6.71</v>
      </c>
      <c r="AA41">
        <v>0.28999999999999998</v>
      </c>
      <c r="AB41">
        <v>79.290000000000006</v>
      </c>
      <c r="AC41">
        <v>0.32</v>
      </c>
      <c r="AD41">
        <v>16.48</v>
      </c>
      <c r="AE41">
        <v>0.31</v>
      </c>
      <c r="AF41">
        <v>222.02</v>
      </c>
      <c r="AG41">
        <v>2.4700000000000002</v>
      </c>
      <c r="AH41">
        <v>17.18</v>
      </c>
      <c r="AI41">
        <v>51.25</v>
      </c>
      <c r="AJ41">
        <v>18.59</v>
      </c>
      <c r="AK41">
        <v>105.4</v>
      </c>
      <c r="AL41">
        <v>0.24</v>
      </c>
      <c r="AM41">
        <v>0.21</v>
      </c>
      <c r="AN41">
        <v>50</v>
      </c>
      <c r="AO41">
        <v>0.56000000000000005</v>
      </c>
      <c r="AP41">
        <v>0.43</v>
      </c>
      <c r="AQ41">
        <v>0</v>
      </c>
      <c r="AR41">
        <v>3.43</v>
      </c>
      <c r="AS41">
        <v>40</v>
      </c>
      <c r="AT41">
        <v>10</v>
      </c>
      <c r="AU41">
        <v>20</v>
      </c>
      <c r="AV41">
        <v>91</v>
      </c>
      <c r="AW41">
        <v>60</v>
      </c>
      <c r="AX41">
        <v>39</v>
      </c>
    </row>
    <row r="42" spans="1:50">
      <c r="A42" t="s">
        <v>357</v>
      </c>
      <c r="G42" t="s">
        <v>84</v>
      </c>
      <c r="H42" s="115">
        <v>251.21000000000004</v>
      </c>
      <c r="I42" s="88">
        <v>43.9</v>
      </c>
      <c r="J42" s="88">
        <v>2.7800000000000002</v>
      </c>
      <c r="K42" s="88">
        <v>0</v>
      </c>
      <c r="L42" s="88">
        <v>11.52</v>
      </c>
      <c r="M42" s="116">
        <v>0</v>
      </c>
      <c r="N42" s="115">
        <v>273.27</v>
      </c>
      <c r="O42" s="88">
        <v>276.47000000000003</v>
      </c>
      <c r="P42" s="88">
        <v>0</v>
      </c>
      <c r="Q42" s="88">
        <v>0</v>
      </c>
      <c r="R42" s="88">
        <v>0</v>
      </c>
      <c r="S42" s="116">
        <v>0</v>
      </c>
      <c r="W42">
        <v>7.67</v>
      </c>
      <c r="X42">
        <v>0.48</v>
      </c>
      <c r="Y42">
        <v>0.4</v>
      </c>
      <c r="Z42">
        <v>6.71</v>
      </c>
      <c r="AA42">
        <v>0.28999999999999998</v>
      </c>
      <c r="AB42">
        <v>79.290000000000006</v>
      </c>
      <c r="AC42">
        <v>0.32</v>
      </c>
      <c r="AD42">
        <v>16.48</v>
      </c>
      <c r="AE42">
        <v>0.31</v>
      </c>
      <c r="AF42">
        <v>222.02</v>
      </c>
      <c r="AG42">
        <v>2.4700000000000002</v>
      </c>
      <c r="AH42">
        <v>17.18</v>
      </c>
      <c r="AI42">
        <v>51.25</v>
      </c>
      <c r="AJ42">
        <v>18.59</v>
      </c>
      <c r="AK42">
        <v>105.4</v>
      </c>
      <c r="AL42">
        <v>0.24</v>
      </c>
      <c r="AM42">
        <v>0.21</v>
      </c>
      <c r="AN42">
        <v>50</v>
      </c>
      <c r="AO42">
        <v>0.56000000000000005</v>
      </c>
      <c r="AP42">
        <v>0.43</v>
      </c>
      <c r="AQ42">
        <v>0</v>
      </c>
      <c r="AR42">
        <v>3.85</v>
      </c>
      <c r="AS42">
        <v>40</v>
      </c>
      <c r="AT42">
        <v>10</v>
      </c>
      <c r="AU42">
        <v>20</v>
      </c>
      <c r="AV42">
        <v>101.5</v>
      </c>
      <c r="AW42">
        <v>60</v>
      </c>
      <c r="AX42">
        <v>43.5</v>
      </c>
    </row>
    <row r="43" spans="1:50">
      <c r="A43" t="s">
        <v>363</v>
      </c>
      <c r="G43" t="s">
        <v>85</v>
      </c>
      <c r="H43" s="115">
        <v>261.72000000000003</v>
      </c>
      <c r="I43" s="88">
        <v>48.38</v>
      </c>
      <c r="J43" s="88">
        <v>2.69</v>
      </c>
      <c r="K43" s="88">
        <v>0</v>
      </c>
      <c r="L43" s="88">
        <v>12.02</v>
      </c>
      <c r="M43" s="116">
        <v>0</v>
      </c>
      <c r="N43" s="115">
        <v>273.27</v>
      </c>
      <c r="O43" s="88">
        <v>276.47000000000003</v>
      </c>
      <c r="P43" s="88">
        <v>0</v>
      </c>
      <c r="Q43" s="88">
        <v>0</v>
      </c>
      <c r="R43" s="88">
        <v>0</v>
      </c>
      <c r="S43" s="116">
        <v>0</v>
      </c>
      <c r="W43">
        <v>7.67</v>
      </c>
      <c r="X43">
        <v>0.48</v>
      </c>
      <c r="Y43">
        <v>0.38</v>
      </c>
      <c r="Z43">
        <v>6.71</v>
      </c>
      <c r="AA43">
        <v>0.28999999999999998</v>
      </c>
      <c r="AB43">
        <v>79.290000000000006</v>
      </c>
      <c r="AC43">
        <v>0.34</v>
      </c>
      <c r="AD43">
        <v>16.48</v>
      </c>
      <c r="AE43">
        <v>0.31</v>
      </c>
      <c r="AF43">
        <v>222.02</v>
      </c>
      <c r="AG43">
        <v>2.38</v>
      </c>
      <c r="AH43">
        <v>17.18</v>
      </c>
      <c r="AI43">
        <v>51.25</v>
      </c>
      <c r="AJ43">
        <v>18.59</v>
      </c>
      <c r="AK43">
        <v>105.4</v>
      </c>
      <c r="AL43">
        <v>0.31</v>
      </c>
      <c r="AM43">
        <v>0.19</v>
      </c>
      <c r="AN43">
        <v>50</v>
      </c>
      <c r="AO43">
        <v>0.5</v>
      </c>
      <c r="AP43">
        <v>0.43</v>
      </c>
      <c r="AQ43">
        <v>0</v>
      </c>
      <c r="AR43">
        <v>4.3499999999999996</v>
      </c>
      <c r="AS43">
        <v>40</v>
      </c>
      <c r="AT43">
        <v>10</v>
      </c>
      <c r="AU43">
        <v>20</v>
      </c>
      <c r="AV43">
        <v>112</v>
      </c>
      <c r="AW43">
        <v>60</v>
      </c>
      <c r="AX43">
        <v>48</v>
      </c>
    </row>
    <row r="44" spans="1:50">
      <c r="A44" t="s">
        <v>367</v>
      </c>
      <c r="G44" t="s">
        <v>86</v>
      </c>
      <c r="H44" s="115">
        <v>268.72000000000003</v>
      </c>
      <c r="I44" s="88">
        <v>51.38</v>
      </c>
      <c r="J44" s="88">
        <v>2.69</v>
      </c>
      <c r="K44" s="88">
        <v>0</v>
      </c>
      <c r="L44" s="88">
        <v>12.280000000000001</v>
      </c>
      <c r="M44" s="116">
        <v>0</v>
      </c>
      <c r="N44" s="115">
        <v>273.27</v>
      </c>
      <c r="O44" s="88">
        <v>276.47000000000003</v>
      </c>
      <c r="P44" s="88">
        <v>0</v>
      </c>
      <c r="Q44" s="88">
        <v>0</v>
      </c>
      <c r="R44" s="88">
        <v>0</v>
      </c>
      <c r="S44" s="116">
        <v>0</v>
      </c>
      <c r="W44">
        <v>7.67</v>
      </c>
      <c r="X44">
        <v>0.48</v>
      </c>
      <c r="Y44">
        <v>0.38</v>
      </c>
      <c r="Z44">
        <v>6.71</v>
      </c>
      <c r="AA44">
        <v>0.28999999999999998</v>
      </c>
      <c r="AB44">
        <v>79.290000000000006</v>
      </c>
      <c r="AC44">
        <v>0.34</v>
      </c>
      <c r="AD44">
        <v>16.48</v>
      </c>
      <c r="AE44">
        <v>0.31</v>
      </c>
      <c r="AF44">
        <v>222.02</v>
      </c>
      <c r="AG44">
        <v>2.38</v>
      </c>
      <c r="AH44">
        <v>17.18</v>
      </c>
      <c r="AI44">
        <v>51.25</v>
      </c>
      <c r="AJ44">
        <v>18.59</v>
      </c>
      <c r="AK44">
        <v>105.4</v>
      </c>
      <c r="AL44">
        <v>0.31</v>
      </c>
      <c r="AM44">
        <v>0.19</v>
      </c>
      <c r="AN44">
        <v>50</v>
      </c>
      <c r="AO44">
        <v>0.5</v>
      </c>
      <c r="AP44">
        <v>0.43</v>
      </c>
      <c r="AQ44">
        <v>0</v>
      </c>
      <c r="AR44">
        <v>4.6100000000000003</v>
      </c>
      <c r="AS44">
        <v>40</v>
      </c>
      <c r="AT44">
        <v>10</v>
      </c>
      <c r="AU44">
        <v>20</v>
      </c>
      <c r="AV44">
        <v>119</v>
      </c>
      <c r="AW44">
        <v>60</v>
      </c>
      <c r="AX44">
        <v>51</v>
      </c>
    </row>
    <row r="45" spans="1:50">
      <c r="A45" t="s">
        <v>390</v>
      </c>
      <c r="G45" t="s">
        <v>87</v>
      </c>
      <c r="H45" s="115">
        <v>275.72000000000003</v>
      </c>
      <c r="I45" s="88">
        <v>54.38</v>
      </c>
      <c r="J45" s="88">
        <v>2.69</v>
      </c>
      <c r="K45" s="88">
        <v>0</v>
      </c>
      <c r="L45" s="88">
        <v>12.65</v>
      </c>
      <c r="M45" s="116">
        <v>0</v>
      </c>
      <c r="N45" s="115">
        <v>273.27</v>
      </c>
      <c r="O45" s="88">
        <v>276.47000000000003</v>
      </c>
      <c r="P45" s="88">
        <v>0</v>
      </c>
      <c r="Q45" s="88">
        <v>0</v>
      </c>
      <c r="R45" s="88">
        <v>0</v>
      </c>
      <c r="S45" s="116">
        <v>0</v>
      </c>
      <c r="W45">
        <v>7.67</v>
      </c>
      <c r="X45">
        <v>0.48</v>
      </c>
      <c r="Y45">
        <v>0.38</v>
      </c>
      <c r="Z45">
        <v>6.71</v>
      </c>
      <c r="AA45">
        <v>0.28999999999999998</v>
      </c>
      <c r="AB45">
        <v>79.290000000000006</v>
      </c>
      <c r="AC45">
        <v>0.34</v>
      </c>
      <c r="AD45">
        <v>16.48</v>
      </c>
      <c r="AE45">
        <v>0.31</v>
      </c>
      <c r="AF45">
        <v>222.02</v>
      </c>
      <c r="AG45">
        <v>2.38</v>
      </c>
      <c r="AH45">
        <v>17.18</v>
      </c>
      <c r="AI45">
        <v>51.25</v>
      </c>
      <c r="AJ45">
        <v>18.59</v>
      </c>
      <c r="AK45">
        <v>105.4</v>
      </c>
      <c r="AL45">
        <v>0.31</v>
      </c>
      <c r="AM45">
        <v>0.19</v>
      </c>
      <c r="AN45">
        <v>50</v>
      </c>
      <c r="AO45">
        <v>0.5</v>
      </c>
      <c r="AP45">
        <v>0.43</v>
      </c>
      <c r="AQ45">
        <v>0</v>
      </c>
      <c r="AR45">
        <v>4.9800000000000004</v>
      </c>
      <c r="AS45">
        <v>40</v>
      </c>
      <c r="AT45">
        <v>10</v>
      </c>
      <c r="AU45">
        <v>20</v>
      </c>
      <c r="AV45">
        <v>126</v>
      </c>
      <c r="AW45">
        <v>60</v>
      </c>
      <c r="AX45">
        <v>54</v>
      </c>
    </row>
    <row r="46" spans="1:50">
      <c r="A46" t="s">
        <v>391</v>
      </c>
      <c r="G46" t="s">
        <v>88</v>
      </c>
      <c r="H46" s="115">
        <v>289.72000000000003</v>
      </c>
      <c r="I46" s="88">
        <v>60.38</v>
      </c>
      <c r="J46" s="88">
        <v>2.69</v>
      </c>
      <c r="K46" s="88">
        <v>0</v>
      </c>
      <c r="L46" s="88">
        <v>12.99</v>
      </c>
      <c r="M46" s="116">
        <v>0</v>
      </c>
      <c r="N46" s="115">
        <v>273.27</v>
      </c>
      <c r="O46" s="88">
        <v>276.47000000000003</v>
      </c>
      <c r="P46" s="88">
        <v>0</v>
      </c>
      <c r="Q46" s="88">
        <v>0</v>
      </c>
      <c r="R46" s="88">
        <v>0</v>
      </c>
      <c r="S46" s="116">
        <v>0</v>
      </c>
      <c r="W46">
        <v>7.67</v>
      </c>
      <c r="X46">
        <v>0.48</v>
      </c>
      <c r="Y46">
        <v>0.38</v>
      </c>
      <c r="Z46">
        <v>6.71</v>
      </c>
      <c r="AA46">
        <v>0.28999999999999998</v>
      </c>
      <c r="AB46">
        <v>79.290000000000006</v>
      </c>
      <c r="AC46">
        <v>0.34</v>
      </c>
      <c r="AD46">
        <v>16.48</v>
      </c>
      <c r="AE46">
        <v>0.31</v>
      </c>
      <c r="AF46">
        <v>222.02</v>
      </c>
      <c r="AG46">
        <v>2.38</v>
      </c>
      <c r="AH46">
        <v>17.18</v>
      </c>
      <c r="AI46">
        <v>51.25</v>
      </c>
      <c r="AJ46">
        <v>18.59</v>
      </c>
      <c r="AK46">
        <v>105.4</v>
      </c>
      <c r="AL46">
        <v>0.31</v>
      </c>
      <c r="AM46">
        <v>0.19</v>
      </c>
      <c r="AN46">
        <v>50</v>
      </c>
      <c r="AO46">
        <v>0.5</v>
      </c>
      <c r="AP46">
        <v>0.43</v>
      </c>
      <c r="AQ46">
        <v>0</v>
      </c>
      <c r="AR46">
        <v>5.32</v>
      </c>
      <c r="AS46">
        <v>40</v>
      </c>
      <c r="AT46">
        <v>10</v>
      </c>
      <c r="AU46">
        <v>20</v>
      </c>
      <c r="AV46">
        <v>140</v>
      </c>
      <c r="AW46">
        <v>60</v>
      </c>
      <c r="AX46">
        <v>60</v>
      </c>
    </row>
    <row r="47" spans="1:50">
      <c r="A47" t="s">
        <v>395</v>
      </c>
      <c r="G47" t="s">
        <v>89</v>
      </c>
      <c r="H47" s="115">
        <v>293.22000000000003</v>
      </c>
      <c r="I47" s="88">
        <v>61.88</v>
      </c>
      <c r="J47" s="88">
        <v>2.69</v>
      </c>
      <c r="K47" s="88">
        <v>0</v>
      </c>
      <c r="L47" s="88">
        <v>13.21</v>
      </c>
      <c r="M47" s="116">
        <v>0</v>
      </c>
      <c r="N47" s="115">
        <v>273.27</v>
      </c>
      <c r="O47" s="88">
        <v>276.47000000000003</v>
      </c>
      <c r="P47" s="88">
        <v>0</v>
      </c>
      <c r="Q47" s="88">
        <v>0</v>
      </c>
      <c r="R47" s="88">
        <v>0</v>
      </c>
      <c r="S47" s="116">
        <v>0</v>
      </c>
      <c r="W47">
        <v>7.67</v>
      </c>
      <c r="X47">
        <v>0.48</v>
      </c>
      <c r="Y47">
        <v>0.38</v>
      </c>
      <c r="Z47">
        <v>6.71</v>
      </c>
      <c r="AA47">
        <v>0.28999999999999998</v>
      </c>
      <c r="AB47">
        <v>79.290000000000006</v>
      </c>
      <c r="AC47">
        <v>0.34</v>
      </c>
      <c r="AD47">
        <v>16.48</v>
      </c>
      <c r="AE47">
        <v>0.31</v>
      </c>
      <c r="AF47">
        <v>222.02</v>
      </c>
      <c r="AG47">
        <v>2.38</v>
      </c>
      <c r="AH47">
        <v>17.18</v>
      </c>
      <c r="AI47">
        <v>51.25</v>
      </c>
      <c r="AJ47">
        <v>18.59</v>
      </c>
      <c r="AK47">
        <v>105.4</v>
      </c>
      <c r="AL47">
        <v>0.31</v>
      </c>
      <c r="AM47">
        <v>0.19</v>
      </c>
      <c r="AN47">
        <v>50</v>
      </c>
      <c r="AO47">
        <v>0.5</v>
      </c>
      <c r="AP47">
        <v>0.43</v>
      </c>
      <c r="AQ47">
        <v>0</v>
      </c>
      <c r="AR47">
        <v>5.54</v>
      </c>
      <c r="AS47">
        <v>40</v>
      </c>
      <c r="AT47">
        <v>10</v>
      </c>
      <c r="AU47">
        <v>20</v>
      </c>
      <c r="AV47">
        <v>143.5</v>
      </c>
      <c r="AW47">
        <v>60</v>
      </c>
      <c r="AX47">
        <v>61.5</v>
      </c>
    </row>
    <row r="48" spans="1:50">
      <c r="A48" t="s">
        <v>399</v>
      </c>
      <c r="G48" t="s">
        <v>90</v>
      </c>
      <c r="H48" s="115">
        <v>296.72000000000003</v>
      </c>
      <c r="I48" s="88">
        <v>63.38</v>
      </c>
      <c r="J48" s="88">
        <v>2.69</v>
      </c>
      <c r="K48" s="88">
        <v>0</v>
      </c>
      <c r="L48" s="88">
        <v>13.469999999999999</v>
      </c>
      <c r="M48" s="116">
        <v>0</v>
      </c>
      <c r="N48" s="115">
        <v>273.27</v>
      </c>
      <c r="O48" s="88">
        <v>276.47000000000003</v>
      </c>
      <c r="P48" s="88">
        <v>0</v>
      </c>
      <c r="Q48" s="88">
        <v>0</v>
      </c>
      <c r="R48" s="88">
        <v>0</v>
      </c>
      <c r="S48" s="116">
        <v>0</v>
      </c>
      <c r="W48">
        <v>7.67</v>
      </c>
      <c r="X48">
        <v>0.48</v>
      </c>
      <c r="Y48">
        <v>0.38</v>
      </c>
      <c r="Z48">
        <v>6.71</v>
      </c>
      <c r="AA48">
        <v>0.28999999999999998</v>
      </c>
      <c r="AB48">
        <v>79.290000000000006</v>
      </c>
      <c r="AC48">
        <v>0.34</v>
      </c>
      <c r="AD48">
        <v>16.48</v>
      </c>
      <c r="AE48">
        <v>0.31</v>
      </c>
      <c r="AF48">
        <v>222.02</v>
      </c>
      <c r="AG48">
        <v>2.38</v>
      </c>
      <c r="AH48">
        <v>17.18</v>
      </c>
      <c r="AI48">
        <v>51.25</v>
      </c>
      <c r="AJ48">
        <v>18.59</v>
      </c>
      <c r="AK48">
        <v>105.4</v>
      </c>
      <c r="AL48">
        <v>0.31</v>
      </c>
      <c r="AM48">
        <v>0.19</v>
      </c>
      <c r="AN48">
        <v>50</v>
      </c>
      <c r="AO48">
        <v>0.5</v>
      </c>
      <c r="AP48">
        <v>0.43</v>
      </c>
      <c r="AQ48">
        <v>0</v>
      </c>
      <c r="AR48">
        <v>5.8</v>
      </c>
      <c r="AS48">
        <v>40</v>
      </c>
      <c r="AT48">
        <v>10</v>
      </c>
      <c r="AU48">
        <v>20</v>
      </c>
      <c r="AV48">
        <v>147</v>
      </c>
      <c r="AW48">
        <v>60</v>
      </c>
      <c r="AX48">
        <v>63</v>
      </c>
    </row>
    <row r="49" spans="1:50">
      <c r="A49" t="s">
        <v>400</v>
      </c>
      <c r="G49" t="s">
        <v>91</v>
      </c>
      <c r="H49" s="115">
        <v>298.82000000000005</v>
      </c>
      <c r="I49" s="88">
        <v>64.28</v>
      </c>
      <c r="J49" s="88">
        <v>2.69</v>
      </c>
      <c r="K49" s="88">
        <v>0</v>
      </c>
      <c r="L49" s="88">
        <v>13.629999999999999</v>
      </c>
      <c r="M49" s="116">
        <v>0</v>
      </c>
      <c r="N49" s="115">
        <v>273.27</v>
      </c>
      <c r="O49" s="88">
        <v>276.47000000000003</v>
      </c>
      <c r="P49" s="88">
        <v>0</v>
      </c>
      <c r="Q49" s="88">
        <v>0</v>
      </c>
      <c r="R49" s="88">
        <v>0</v>
      </c>
      <c r="S49" s="116">
        <v>0</v>
      </c>
      <c r="W49">
        <v>7.67</v>
      </c>
      <c r="X49">
        <v>0.48</v>
      </c>
      <c r="Y49">
        <v>0.38</v>
      </c>
      <c r="Z49">
        <v>6.71</v>
      </c>
      <c r="AA49">
        <v>0.28999999999999998</v>
      </c>
      <c r="AB49">
        <v>79.290000000000006</v>
      </c>
      <c r="AC49">
        <v>0.34</v>
      </c>
      <c r="AD49">
        <v>16.48</v>
      </c>
      <c r="AE49">
        <v>0.31</v>
      </c>
      <c r="AF49">
        <v>222.02</v>
      </c>
      <c r="AG49">
        <v>2.38</v>
      </c>
      <c r="AH49">
        <v>17.18</v>
      </c>
      <c r="AI49">
        <v>51.25</v>
      </c>
      <c r="AJ49">
        <v>18.59</v>
      </c>
      <c r="AK49">
        <v>105.4</v>
      </c>
      <c r="AL49">
        <v>0.31</v>
      </c>
      <c r="AM49">
        <v>0.19</v>
      </c>
      <c r="AN49">
        <v>50</v>
      </c>
      <c r="AO49">
        <v>0.5</v>
      </c>
      <c r="AP49">
        <v>0.43</v>
      </c>
      <c r="AQ49">
        <v>0</v>
      </c>
      <c r="AR49">
        <v>5.96</v>
      </c>
      <c r="AS49">
        <v>40</v>
      </c>
      <c r="AT49">
        <v>10</v>
      </c>
      <c r="AU49">
        <v>20</v>
      </c>
      <c r="AV49">
        <v>149.1</v>
      </c>
      <c r="AW49">
        <v>60</v>
      </c>
      <c r="AX49">
        <v>63.9</v>
      </c>
    </row>
    <row r="50" spans="1:50">
      <c r="A50" t="s">
        <v>401</v>
      </c>
      <c r="G50" t="s">
        <v>92</v>
      </c>
      <c r="H50" s="115">
        <v>302.32000000000005</v>
      </c>
      <c r="I50" s="88">
        <v>65.78</v>
      </c>
      <c r="J50" s="88">
        <v>2.69</v>
      </c>
      <c r="K50" s="88">
        <v>0</v>
      </c>
      <c r="L50" s="88">
        <v>13.73</v>
      </c>
      <c r="M50" s="116">
        <v>0</v>
      </c>
      <c r="N50" s="115">
        <v>273.27</v>
      </c>
      <c r="O50" s="88">
        <v>276.47000000000003</v>
      </c>
      <c r="P50" s="88">
        <v>0</v>
      </c>
      <c r="Q50" s="88">
        <v>0</v>
      </c>
      <c r="R50" s="88">
        <v>0</v>
      </c>
      <c r="S50" s="116">
        <v>0</v>
      </c>
      <c r="W50">
        <v>7.67</v>
      </c>
      <c r="X50">
        <v>0.48</v>
      </c>
      <c r="Y50">
        <v>0.38</v>
      </c>
      <c r="Z50">
        <v>6.71</v>
      </c>
      <c r="AA50">
        <v>0.28999999999999998</v>
      </c>
      <c r="AB50">
        <v>79.290000000000006</v>
      </c>
      <c r="AC50">
        <v>0.34</v>
      </c>
      <c r="AD50">
        <v>16.48</v>
      </c>
      <c r="AE50">
        <v>0.31</v>
      </c>
      <c r="AF50">
        <v>222.02</v>
      </c>
      <c r="AG50">
        <v>2.38</v>
      </c>
      <c r="AH50">
        <v>17.18</v>
      </c>
      <c r="AI50">
        <v>51.25</v>
      </c>
      <c r="AJ50">
        <v>18.59</v>
      </c>
      <c r="AK50">
        <v>105.4</v>
      </c>
      <c r="AL50">
        <v>0.31</v>
      </c>
      <c r="AM50">
        <v>0.19</v>
      </c>
      <c r="AN50">
        <v>50</v>
      </c>
      <c r="AO50">
        <v>0.5</v>
      </c>
      <c r="AP50">
        <v>0.43</v>
      </c>
      <c r="AQ50">
        <v>0</v>
      </c>
      <c r="AR50">
        <v>6.06</v>
      </c>
      <c r="AS50">
        <v>40</v>
      </c>
      <c r="AT50">
        <v>10</v>
      </c>
      <c r="AU50">
        <v>20</v>
      </c>
      <c r="AV50">
        <v>152.6</v>
      </c>
      <c r="AW50">
        <v>60</v>
      </c>
      <c r="AX50">
        <v>65.400000000000006</v>
      </c>
    </row>
    <row r="51" spans="1:50">
      <c r="A51" t="s">
        <v>403</v>
      </c>
      <c r="G51" t="s">
        <v>93</v>
      </c>
      <c r="H51" s="115">
        <v>283.15999999999997</v>
      </c>
      <c r="I51" s="88">
        <v>65.78</v>
      </c>
      <c r="J51" s="88">
        <v>2.69</v>
      </c>
      <c r="K51" s="88">
        <v>0</v>
      </c>
      <c r="L51" s="88">
        <v>13.780000000000001</v>
      </c>
      <c r="M51" s="116">
        <v>0</v>
      </c>
      <c r="N51" s="115">
        <v>273.27</v>
      </c>
      <c r="O51" s="88">
        <v>276.47000000000003</v>
      </c>
      <c r="P51" s="88">
        <v>0</v>
      </c>
      <c r="Q51" s="88">
        <v>0</v>
      </c>
      <c r="R51" s="88">
        <v>0</v>
      </c>
      <c r="S51" s="116">
        <v>0</v>
      </c>
      <c r="W51">
        <v>7.67</v>
      </c>
      <c r="X51">
        <v>0.48</v>
      </c>
      <c r="Y51">
        <v>0.38</v>
      </c>
      <c r="Z51">
        <v>6.71</v>
      </c>
      <c r="AA51">
        <v>0.28999999999999998</v>
      </c>
      <c r="AB51">
        <v>79.290000000000006</v>
      </c>
      <c r="AC51">
        <v>0.34</v>
      </c>
      <c r="AD51">
        <v>16.48</v>
      </c>
      <c r="AE51">
        <v>0.31</v>
      </c>
      <c r="AF51">
        <v>222.02</v>
      </c>
      <c r="AG51">
        <v>2.38</v>
      </c>
      <c r="AH51">
        <v>17.18</v>
      </c>
      <c r="AI51">
        <v>51.25</v>
      </c>
      <c r="AJ51">
        <v>18.59</v>
      </c>
      <c r="AK51">
        <v>86.24</v>
      </c>
      <c r="AL51">
        <v>0.31</v>
      </c>
      <c r="AM51">
        <v>0.19</v>
      </c>
      <c r="AN51">
        <v>50</v>
      </c>
      <c r="AO51">
        <v>0.5</v>
      </c>
      <c r="AP51">
        <v>0.43</v>
      </c>
      <c r="AQ51">
        <v>0</v>
      </c>
      <c r="AR51">
        <v>6.11</v>
      </c>
      <c r="AS51">
        <v>40</v>
      </c>
      <c r="AT51">
        <v>10</v>
      </c>
      <c r="AU51">
        <v>20</v>
      </c>
      <c r="AV51">
        <v>152.6</v>
      </c>
      <c r="AW51">
        <v>60</v>
      </c>
      <c r="AX51">
        <v>65.400000000000006</v>
      </c>
    </row>
    <row r="52" spans="1:50">
      <c r="A52" t="s">
        <v>404</v>
      </c>
      <c r="G52" t="s">
        <v>94</v>
      </c>
      <c r="H52" s="115">
        <v>278.37</v>
      </c>
      <c r="I52" s="88">
        <v>65.78</v>
      </c>
      <c r="J52" s="88">
        <v>2.69</v>
      </c>
      <c r="K52" s="88">
        <v>0</v>
      </c>
      <c r="L52" s="88">
        <v>13.82</v>
      </c>
      <c r="M52" s="116">
        <v>0</v>
      </c>
      <c r="N52" s="115">
        <v>273.27</v>
      </c>
      <c r="O52" s="88">
        <v>276.47000000000003</v>
      </c>
      <c r="P52" s="88">
        <v>0</v>
      </c>
      <c r="Q52" s="88">
        <v>0</v>
      </c>
      <c r="R52" s="88">
        <v>0</v>
      </c>
      <c r="S52" s="116">
        <v>0</v>
      </c>
      <c r="W52">
        <v>7.67</v>
      </c>
      <c r="X52">
        <v>0.48</v>
      </c>
      <c r="Y52">
        <v>0.38</v>
      </c>
      <c r="Z52">
        <v>6.71</v>
      </c>
      <c r="AA52">
        <v>0.28999999999999998</v>
      </c>
      <c r="AB52">
        <v>79.290000000000006</v>
      </c>
      <c r="AC52">
        <v>0.34</v>
      </c>
      <c r="AD52">
        <v>16.48</v>
      </c>
      <c r="AE52">
        <v>0.31</v>
      </c>
      <c r="AF52">
        <v>222.02</v>
      </c>
      <c r="AG52">
        <v>2.38</v>
      </c>
      <c r="AH52">
        <v>17.18</v>
      </c>
      <c r="AI52">
        <v>51.25</v>
      </c>
      <c r="AJ52">
        <v>18.59</v>
      </c>
      <c r="AK52">
        <v>81.45</v>
      </c>
      <c r="AL52">
        <v>0.31</v>
      </c>
      <c r="AM52">
        <v>0.19</v>
      </c>
      <c r="AN52">
        <v>50</v>
      </c>
      <c r="AO52">
        <v>0.5</v>
      </c>
      <c r="AP52">
        <v>0.43</v>
      </c>
      <c r="AQ52">
        <v>0</v>
      </c>
      <c r="AR52">
        <v>6.15</v>
      </c>
      <c r="AS52">
        <v>40</v>
      </c>
      <c r="AT52">
        <v>10</v>
      </c>
      <c r="AU52">
        <v>20</v>
      </c>
      <c r="AV52">
        <v>152.6</v>
      </c>
      <c r="AW52">
        <v>60</v>
      </c>
      <c r="AX52">
        <v>65.400000000000006</v>
      </c>
    </row>
    <row r="53" spans="1:50">
      <c r="A53" t="s">
        <v>445</v>
      </c>
      <c r="G53" t="s">
        <v>95</v>
      </c>
      <c r="H53" s="115">
        <v>272.62</v>
      </c>
      <c r="I53" s="88">
        <v>65.78</v>
      </c>
      <c r="J53" s="88">
        <v>2.69</v>
      </c>
      <c r="K53" s="88">
        <v>0</v>
      </c>
      <c r="L53" s="88">
        <v>13.85</v>
      </c>
      <c r="M53" s="116">
        <v>0</v>
      </c>
      <c r="N53" s="115">
        <v>273.27</v>
      </c>
      <c r="O53" s="88">
        <v>276.47000000000003</v>
      </c>
      <c r="P53" s="88">
        <v>0</v>
      </c>
      <c r="Q53" s="88">
        <v>0</v>
      </c>
      <c r="R53" s="88">
        <v>0</v>
      </c>
      <c r="S53" s="116">
        <v>0</v>
      </c>
      <c r="W53">
        <v>7.67</v>
      </c>
      <c r="X53">
        <v>0.48</v>
      </c>
      <c r="Y53">
        <v>0.38</v>
      </c>
      <c r="Z53">
        <v>6.71</v>
      </c>
      <c r="AA53">
        <v>0.28999999999999998</v>
      </c>
      <c r="AB53">
        <v>79.290000000000006</v>
      </c>
      <c r="AC53">
        <v>0.34</v>
      </c>
      <c r="AD53">
        <v>16.48</v>
      </c>
      <c r="AE53">
        <v>0.31</v>
      </c>
      <c r="AF53">
        <v>222.02</v>
      </c>
      <c r="AG53">
        <v>2.38</v>
      </c>
      <c r="AH53">
        <v>17.18</v>
      </c>
      <c r="AI53">
        <v>51.25</v>
      </c>
      <c r="AJ53">
        <v>18.59</v>
      </c>
      <c r="AK53">
        <v>75.7</v>
      </c>
      <c r="AL53">
        <v>0.31</v>
      </c>
      <c r="AM53">
        <v>0.19</v>
      </c>
      <c r="AN53">
        <v>50</v>
      </c>
      <c r="AO53">
        <v>0.5</v>
      </c>
      <c r="AP53">
        <v>0.43</v>
      </c>
      <c r="AQ53">
        <v>0</v>
      </c>
      <c r="AR53">
        <v>6.18</v>
      </c>
      <c r="AS53">
        <v>40</v>
      </c>
      <c r="AT53">
        <v>10</v>
      </c>
      <c r="AU53">
        <v>20</v>
      </c>
      <c r="AV53">
        <v>152.6</v>
      </c>
      <c r="AW53">
        <v>60</v>
      </c>
      <c r="AX53">
        <v>65.400000000000006</v>
      </c>
    </row>
    <row r="54" spans="1:50">
      <c r="A54" t="s">
        <v>444</v>
      </c>
      <c r="G54" t="s">
        <v>96</v>
      </c>
      <c r="H54" s="115">
        <v>205.54</v>
      </c>
      <c r="I54" s="88">
        <v>65.78</v>
      </c>
      <c r="J54" s="88">
        <v>2.69</v>
      </c>
      <c r="K54" s="88">
        <v>0</v>
      </c>
      <c r="L54" s="88">
        <v>13.9</v>
      </c>
      <c r="M54" s="116">
        <v>0</v>
      </c>
      <c r="N54" s="115">
        <v>273.27</v>
      </c>
      <c r="O54" s="88">
        <v>276.47000000000003</v>
      </c>
      <c r="P54" s="88">
        <v>0</v>
      </c>
      <c r="Q54" s="88">
        <v>0</v>
      </c>
      <c r="R54" s="88">
        <v>0</v>
      </c>
      <c r="S54" s="116">
        <v>0</v>
      </c>
      <c r="W54">
        <v>7.67</v>
      </c>
      <c r="X54">
        <v>0.48</v>
      </c>
      <c r="Y54">
        <v>0.38</v>
      </c>
      <c r="Z54">
        <v>6.71</v>
      </c>
      <c r="AA54">
        <v>0.28999999999999998</v>
      </c>
      <c r="AB54">
        <v>79.290000000000006</v>
      </c>
      <c r="AC54">
        <v>0.34</v>
      </c>
      <c r="AD54">
        <v>16.48</v>
      </c>
      <c r="AE54">
        <v>0.31</v>
      </c>
      <c r="AF54">
        <v>222.02</v>
      </c>
      <c r="AG54">
        <v>2.38</v>
      </c>
      <c r="AH54">
        <v>17.18</v>
      </c>
      <c r="AI54">
        <v>51.25</v>
      </c>
      <c r="AJ54">
        <v>18.59</v>
      </c>
      <c r="AK54">
        <v>8.6199999999999992</v>
      </c>
      <c r="AL54">
        <v>0.31</v>
      </c>
      <c r="AM54">
        <v>0.19</v>
      </c>
      <c r="AN54">
        <v>50</v>
      </c>
      <c r="AO54">
        <v>0.5</v>
      </c>
      <c r="AP54">
        <v>0.43</v>
      </c>
      <c r="AQ54">
        <v>0</v>
      </c>
      <c r="AR54">
        <v>6.23</v>
      </c>
      <c r="AS54">
        <v>40</v>
      </c>
      <c r="AT54">
        <v>10</v>
      </c>
      <c r="AU54">
        <v>20</v>
      </c>
      <c r="AV54">
        <v>152.6</v>
      </c>
      <c r="AW54">
        <v>60</v>
      </c>
      <c r="AX54">
        <v>65.400000000000006</v>
      </c>
    </row>
    <row r="55" spans="1:50">
      <c r="A55" t="s">
        <v>446</v>
      </c>
      <c r="G55" t="s">
        <v>97</v>
      </c>
      <c r="H55" s="115">
        <v>155.13999999999999</v>
      </c>
      <c r="I55" s="88">
        <v>65.78</v>
      </c>
      <c r="J55" s="88">
        <v>2.69</v>
      </c>
      <c r="K55" s="88">
        <v>0</v>
      </c>
      <c r="L55" s="88">
        <v>13.8</v>
      </c>
      <c r="M55" s="116">
        <v>0</v>
      </c>
      <c r="N55" s="115">
        <v>273.27</v>
      </c>
      <c r="O55" s="88">
        <v>276.47000000000003</v>
      </c>
      <c r="P55" s="88">
        <v>0</v>
      </c>
      <c r="Q55" s="88">
        <v>0</v>
      </c>
      <c r="R55" s="88">
        <v>0</v>
      </c>
      <c r="S55" s="116">
        <v>0</v>
      </c>
      <c r="W55">
        <v>7.67</v>
      </c>
      <c r="X55">
        <v>0.48</v>
      </c>
      <c r="Y55">
        <v>0.38</v>
      </c>
      <c r="Z55">
        <v>0</v>
      </c>
      <c r="AA55">
        <v>0.28999999999999998</v>
      </c>
      <c r="AB55">
        <v>79.290000000000006</v>
      </c>
      <c r="AC55">
        <v>0.34</v>
      </c>
      <c r="AD55">
        <v>0</v>
      </c>
      <c r="AE55">
        <v>0.31</v>
      </c>
      <c r="AF55">
        <v>222.02</v>
      </c>
      <c r="AG55">
        <v>2.38</v>
      </c>
      <c r="AH55">
        <v>17.18</v>
      </c>
      <c r="AI55">
        <v>51.25</v>
      </c>
      <c r="AJ55">
        <v>0</v>
      </c>
      <c r="AK55">
        <v>0</v>
      </c>
      <c r="AL55">
        <v>0.31</v>
      </c>
      <c r="AM55">
        <v>0.19</v>
      </c>
      <c r="AN55">
        <v>50</v>
      </c>
      <c r="AO55">
        <v>0.5</v>
      </c>
      <c r="AP55">
        <v>0.43</v>
      </c>
      <c r="AQ55">
        <v>0</v>
      </c>
      <c r="AR55">
        <v>6.13</v>
      </c>
      <c r="AS55">
        <v>40</v>
      </c>
      <c r="AT55">
        <v>10</v>
      </c>
      <c r="AU55">
        <v>20</v>
      </c>
      <c r="AV55">
        <v>152.6</v>
      </c>
      <c r="AW55">
        <v>60</v>
      </c>
      <c r="AX55">
        <v>65.400000000000006</v>
      </c>
    </row>
    <row r="56" spans="1:50">
      <c r="A56" t="s">
        <v>446</v>
      </c>
      <c r="G56" t="s">
        <v>98</v>
      </c>
      <c r="H56" s="115">
        <v>155.13999999999999</v>
      </c>
      <c r="I56" s="88">
        <v>65.78</v>
      </c>
      <c r="J56" s="88">
        <v>2.69</v>
      </c>
      <c r="K56" s="88">
        <v>0</v>
      </c>
      <c r="L56" s="88">
        <v>13.74</v>
      </c>
      <c r="M56" s="116">
        <v>0</v>
      </c>
      <c r="N56" s="115">
        <v>273.27</v>
      </c>
      <c r="O56" s="88">
        <v>276.47000000000003</v>
      </c>
      <c r="P56" s="88">
        <v>0</v>
      </c>
      <c r="Q56" s="88">
        <v>0</v>
      </c>
      <c r="R56" s="88">
        <v>0</v>
      </c>
      <c r="S56" s="116">
        <v>0</v>
      </c>
      <c r="W56">
        <v>7.67</v>
      </c>
      <c r="X56">
        <v>0.48</v>
      </c>
      <c r="Y56">
        <v>0.38</v>
      </c>
      <c r="Z56">
        <v>0</v>
      </c>
      <c r="AA56">
        <v>0.28999999999999998</v>
      </c>
      <c r="AB56">
        <v>79.290000000000006</v>
      </c>
      <c r="AC56">
        <v>0.34</v>
      </c>
      <c r="AD56">
        <v>0</v>
      </c>
      <c r="AE56">
        <v>0.31</v>
      </c>
      <c r="AF56">
        <v>222.02</v>
      </c>
      <c r="AG56">
        <v>2.38</v>
      </c>
      <c r="AH56">
        <v>17.18</v>
      </c>
      <c r="AI56">
        <v>51.25</v>
      </c>
      <c r="AJ56">
        <v>0</v>
      </c>
      <c r="AK56">
        <v>0</v>
      </c>
      <c r="AL56">
        <v>0.31</v>
      </c>
      <c r="AM56">
        <v>0.19</v>
      </c>
      <c r="AN56">
        <v>50</v>
      </c>
      <c r="AO56">
        <v>0.5</v>
      </c>
      <c r="AP56">
        <v>0.43</v>
      </c>
      <c r="AQ56">
        <v>0</v>
      </c>
      <c r="AR56">
        <v>6.07</v>
      </c>
      <c r="AS56">
        <v>40</v>
      </c>
      <c r="AT56">
        <v>10</v>
      </c>
      <c r="AU56">
        <v>20</v>
      </c>
      <c r="AV56">
        <v>152.6</v>
      </c>
      <c r="AW56">
        <v>60</v>
      </c>
      <c r="AX56">
        <v>65.400000000000006</v>
      </c>
    </row>
    <row r="57" spans="1:50">
      <c r="G57" t="s">
        <v>99</v>
      </c>
      <c r="H57" s="115">
        <v>155.13999999999999</v>
      </c>
      <c r="I57" s="88">
        <v>65.78</v>
      </c>
      <c r="J57" s="88">
        <v>2.69</v>
      </c>
      <c r="K57" s="88">
        <v>0</v>
      </c>
      <c r="L57" s="88">
        <v>13.68</v>
      </c>
      <c r="M57" s="116">
        <v>0</v>
      </c>
      <c r="N57" s="115">
        <v>273.27</v>
      </c>
      <c r="O57" s="88">
        <v>276.47000000000003</v>
      </c>
      <c r="P57" s="88">
        <v>0</v>
      </c>
      <c r="Q57" s="88">
        <v>0</v>
      </c>
      <c r="R57" s="88">
        <v>0</v>
      </c>
      <c r="S57" s="116">
        <v>0</v>
      </c>
      <c r="W57">
        <v>7.67</v>
      </c>
      <c r="X57">
        <v>0.48</v>
      </c>
      <c r="Y57">
        <v>0.38</v>
      </c>
      <c r="Z57">
        <v>0</v>
      </c>
      <c r="AA57">
        <v>0.28999999999999998</v>
      </c>
      <c r="AB57">
        <v>79.290000000000006</v>
      </c>
      <c r="AC57">
        <v>0.34</v>
      </c>
      <c r="AD57">
        <v>0</v>
      </c>
      <c r="AE57">
        <v>0.31</v>
      </c>
      <c r="AF57">
        <v>222.02</v>
      </c>
      <c r="AG57">
        <v>2.38</v>
      </c>
      <c r="AH57">
        <v>17.18</v>
      </c>
      <c r="AI57">
        <v>51.25</v>
      </c>
      <c r="AJ57">
        <v>0</v>
      </c>
      <c r="AK57">
        <v>0</v>
      </c>
      <c r="AL57">
        <v>0.31</v>
      </c>
      <c r="AM57">
        <v>0.19</v>
      </c>
      <c r="AN57">
        <v>50</v>
      </c>
      <c r="AO57">
        <v>0.5</v>
      </c>
      <c r="AP57">
        <v>0.43</v>
      </c>
      <c r="AQ57">
        <v>0</v>
      </c>
      <c r="AR57">
        <v>6.01</v>
      </c>
      <c r="AS57">
        <v>40</v>
      </c>
      <c r="AT57">
        <v>10</v>
      </c>
      <c r="AU57">
        <v>20</v>
      </c>
      <c r="AV57">
        <v>152.6</v>
      </c>
      <c r="AW57">
        <v>60</v>
      </c>
      <c r="AX57">
        <v>65.400000000000006</v>
      </c>
    </row>
    <row r="58" spans="1:50">
      <c r="G58" t="s">
        <v>100</v>
      </c>
      <c r="H58" s="115">
        <v>151.63999999999999</v>
      </c>
      <c r="I58" s="88">
        <v>64.28</v>
      </c>
      <c r="J58" s="88">
        <v>2.69</v>
      </c>
      <c r="K58" s="88">
        <v>0</v>
      </c>
      <c r="L58" s="88">
        <v>12.44</v>
      </c>
      <c r="M58" s="116">
        <v>0</v>
      </c>
      <c r="N58" s="115">
        <v>273.27</v>
      </c>
      <c r="O58" s="88">
        <v>276.47000000000003</v>
      </c>
      <c r="P58" s="88">
        <v>0</v>
      </c>
      <c r="Q58" s="88">
        <v>0</v>
      </c>
      <c r="R58" s="88">
        <v>0</v>
      </c>
      <c r="S58" s="116">
        <v>0</v>
      </c>
      <c r="W58">
        <v>7.67</v>
      </c>
      <c r="X58">
        <v>0.48</v>
      </c>
      <c r="Y58">
        <v>0.38</v>
      </c>
      <c r="Z58">
        <v>0</v>
      </c>
      <c r="AA58">
        <v>0.28999999999999998</v>
      </c>
      <c r="AB58">
        <v>79.290000000000006</v>
      </c>
      <c r="AC58">
        <v>0.34</v>
      </c>
      <c r="AD58">
        <v>0</v>
      </c>
      <c r="AE58">
        <v>0.31</v>
      </c>
      <c r="AF58">
        <v>222.02</v>
      </c>
      <c r="AG58">
        <v>2.38</v>
      </c>
      <c r="AH58">
        <v>17.18</v>
      </c>
      <c r="AI58">
        <v>51.25</v>
      </c>
      <c r="AJ58">
        <v>0</v>
      </c>
      <c r="AK58">
        <v>0</v>
      </c>
      <c r="AL58">
        <v>0.31</v>
      </c>
      <c r="AM58">
        <v>0.19</v>
      </c>
      <c r="AN58">
        <v>50</v>
      </c>
      <c r="AO58">
        <v>0.5</v>
      </c>
      <c r="AP58">
        <v>0.43</v>
      </c>
      <c r="AQ58">
        <v>0</v>
      </c>
      <c r="AR58">
        <v>4.7699999999999996</v>
      </c>
      <c r="AS58">
        <v>40</v>
      </c>
      <c r="AT58">
        <v>10</v>
      </c>
      <c r="AU58">
        <v>20</v>
      </c>
      <c r="AV58">
        <v>149.1</v>
      </c>
      <c r="AW58">
        <v>60</v>
      </c>
      <c r="AX58">
        <v>63.9</v>
      </c>
    </row>
    <row r="59" spans="1:50">
      <c r="G59" t="s">
        <v>101</v>
      </c>
      <c r="H59" s="115">
        <v>147.44</v>
      </c>
      <c r="I59" s="88">
        <v>62.480000000000004</v>
      </c>
      <c r="J59" s="88">
        <v>2.69</v>
      </c>
      <c r="K59" s="88">
        <v>0</v>
      </c>
      <c r="L59" s="88">
        <v>12</v>
      </c>
      <c r="M59" s="116">
        <v>0</v>
      </c>
      <c r="N59" s="115">
        <v>273.27</v>
      </c>
      <c r="O59" s="88">
        <v>276.47000000000003</v>
      </c>
      <c r="P59" s="88">
        <v>0</v>
      </c>
      <c r="Q59" s="88">
        <v>0</v>
      </c>
      <c r="R59" s="88">
        <v>0</v>
      </c>
      <c r="S59" s="116">
        <v>0</v>
      </c>
      <c r="W59">
        <v>7.67</v>
      </c>
      <c r="X59">
        <v>0.48</v>
      </c>
      <c r="Y59">
        <v>0.38</v>
      </c>
      <c r="Z59">
        <v>0</v>
      </c>
      <c r="AA59">
        <v>0.28999999999999998</v>
      </c>
      <c r="AB59">
        <v>79.290000000000006</v>
      </c>
      <c r="AC59">
        <v>0.34</v>
      </c>
      <c r="AD59">
        <v>0</v>
      </c>
      <c r="AE59">
        <v>0.31</v>
      </c>
      <c r="AF59">
        <v>222.02</v>
      </c>
      <c r="AG59">
        <v>2.38</v>
      </c>
      <c r="AH59">
        <v>17.18</v>
      </c>
      <c r="AI59">
        <v>51.25</v>
      </c>
      <c r="AJ59">
        <v>0</v>
      </c>
      <c r="AK59">
        <v>0</v>
      </c>
      <c r="AL59">
        <v>0.31</v>
      </c>
      <c r="AM59">
        <v>0.19</v>
      </c>
      <c r="AN59">
        <v>50</v>
      </c>
      <c r="AO59">
        <v>0.5</v>
      </c>
      <c r="AP59">
        <v>0.43</v>
      </c>
      <c r="AQ59">
        <v>0</v>
      </c>
      <c r="AR59">
        <v>4.33</v>
      </c>
      <c r="AS59">
        <v>40</v>
      </c>
      <c r="AT59">
        <v>10</v>
      </c>
      <c r="AU59">
        <v>20</v>
      </c>
      <c r="AV59">
        <v>144.9</v>
      </c>
      <c r="AW59">
        <v>60</v>
      </c>
      <c r="AX59">
        <v>62.1</v>
      </c>
    </row>
    <row r="60" spans="1:50">
      <c r="G60" t="s">
        <v>102</v>
      </c>
      <c r="H60" s="115">
        <v>142.54</v>
      </c>
      <c r="I60" s="88">
        <v>60.38</v>
      </c>
      <c r="J60" s="88">
        <v>2.69</v>
      </c>
      <c r="K60" s="88">
        <v>0</v>
      </c>
      <c r="L60" s="88">
        <v>11.59</v>
      </c>
      <c r="M60" s="116">
        <v>0</v>
      </c>
      <c r="N60" s="115">
        <v>273.27</v>
      </c>
      <c r="O60" s="88">
        <v>276.47000000000003</v>
      </c>
      <c r="P60" s="88">
        <v>0</v>
      </c>
      <c r="Q60" s="88">
        <v>0</v>
      </c>
      <c r="R60" s="88">
        <v>0</v>
      </c>
      <c r="S60" s="116">
        <v>0</v>
      </c>
      <c r="W60">
        <v>7.67</v>
      </c>
      <c r="X60">
        <v>0.48</v>
      </c>
      <c r="Y60">
        <v>0.38</v>
      </c>
      <c r="Z60">
        <v>0</v>
      </c>
      <c r="AA60">
        <v>0.28999999999999998</v>
      </c>
      <c r="AB60">
        <v>79.290000000000006</v>
      </c>
      <c r="AC60">
        <v>0.34</v>
      </c>
      <c r="AD60">
        <v>0</v>
      </c>
      <c r="AE60">
        <v>0.31</v>
      </c>
      <c r="AF60">
        <v>222.02</v>
      </c>
      <c r="AG60">
        <v>2.38</v>
      </c>
      <c r="AH60">
        <v>17.18</v>
      </c>
      <c r="AI60">
        <v>51.25</v>
      </c>
      <c r="AJ60">
        <v>0</v>
      </c>
      <c r="AK60">
        <v>0</v>
      </c>
      <c r="AL60">
        <v>0.31</v>
      </c>
      <c r="AM60">
        <v>0.19</v>
      </c>
      <c r="AN60">
        <v>50</v>
      </c>
      <c r="AO60">
        <v>0.5</v>
      </c>
      <c r="AP60">
        <v>0.43</v>
      </c>
      <c r="AQ60">
        <v>0</v>
      </c>
      <c r="AR60">
        <v>3.92</v>
      </c>
      <c r="AS60">
        <v>40</v>
      </c>
      <c r="AT60">
        <v>10</v>
      </c>
      <c r="AU60">
        <v>20</v>
      </c>
      <c r="AV60">
        <v>140</v>
      </c>
      <c r="AW60">
        <v>60</v>
      </c>
      <c r="AX60">
        <v>60</v>
      </c>
    </row>
    <row r="61" spans="1:50">
      <c r="G61" t="s">
        <v>103</v>
      </c>
      <c r="H61" s="115">
        <v>135.54</v>
      </c>
      <c r="I61" s="88">
        <v>57.38</v>
      </c>
      <c r="J61" s="88">
        <v>2.69</v>
      </c>
      <c r="K61" s="88">
        <v>0</v>
      </c>
      <c r="L61" s="88">
        <v>13.04</v>
      </c>
      <c r="M61" s="116">
        <v>0</v>
      </c>
      <c r="N61" s="115">
        <v>273.27</v>
      </c>
      <c r="O61" s="88">
        <v>276.47000000000003</v>
      </c>
      <c r="P61" s="88">
        <v>0</v>
      </c>
      <c r="Q61" s="88">
        <v>0</v>
      </c>
      <c r="R61" s="88">
        <v>0</v>
      </c>
      <c r="S61" s="116">
        <v>0</v>
      </c>
      <c r="W61">
        <v>7.67</v>
      </c>
      <c r="X61">
        <v>0.48</v>
      </c>
      <c r="Y61">
        <v>0.38</v>
      </c>
      <c r="Z61">
        <v>0</v>
      </c>
      <c r="AA61">
        <v>0.28999999999999998</v>
      </c>
      <c r="AB61">
        <v>79.290000000000006</v>
      </c>
      <c r="AC61">
        <v>0.34</v>
      </c>
      <c r="AD61">
        <v>0</v>
      </c>
      <c r="AE61">
        <v>0.31</v>
      </c>
      <c r="AF61">
        <v>222.02</v>
      </c>
      <c r="AG61">
        <v>2.38</v>
      </c>
      <c r="AH61">
        <v>17.18</v>
      </c>
      <c r="AI61">
        <v>51.25</v>
      </c>
      <c r="AJ61">
        <v>0</v>
      </c>
      <c r="AK61">
        <v>0</v>
      </c>
      <c r="AL61">
        <v>0.31</v>
      </c>
      <c r="AM61">
        <v>0.19</v>
      </c>
      <c r="AN61">
        <v>50</v>
      </c>
      <c r="AO61">
        <v>0.5</v>
      </c>
      <c r="AP61">
        <v>0.43</v>
      </c>
      <c r="AQ61">
        <v>0</v>
      </c>
      <c r="AR61">
        <v>5.37</v>
      </c>
      <c r="AS61">
        <v>40</v>
      </c>
      <c r="AT61">
        <v>10</v>
      </c>
      <c r="AU61">
        <v>20</v>
      </c>
      <c r="AV61">
        <v>133</v>
      </c>
      <c r="AW61">
        <v>60</v>
      </c>
      <c r="AX61">
        <v>57</v>
      </c>
    </row>
    <row r="62" spans="1:50">
      <c r="G62" t="s">
        <v>104</v>
      </c>
      <c r="H62" s="115">
        <v>128.54</v>
      </c>
      <c r="I62" s="88">
        <v>54.38</v>
      </c>
      <c r="J62" s="88">
        <v>2.69</v>
      </c>
      <c r="K62" s="88">
        <v>0</v>
      </c>
      <c r="L62" s="88">
        <v>9.91</v>
      </c>
      <c r="M62" s="116">
        <v>0</v>
      </c>
      <c r="N62" s="115">
        <v>273.27</v>
      </c>
      <c r="O62" s="88">
        <v>276.47000000000003</v>
      </c>
      <c r="P62" s="88">
        <v>0</v>
      </c>
      <c r="Q62" s="88">
        <v>0</v>
      </c>
      <c r="R62" s="88">
        <v>0</v>
      </c>
      <c r="S62" s="116">
        <v>0</v>
      </c>
      <c r="W62">
        <v>7.67</v>
      </c>
      <c r="X62">
        <v>0.48</v>
      </c>
      <c r="Y62">
        <v>0.38</v>
      </c>
      <c r="Z62">
        <v>0</v>
      </c>
      <c r="AA62">
        <v>0.28999999999999998</v>
      </c>
      <c r="AB62">
        <v>79.290000000000006</v>
      </c>
      <c r="AC62">
        <v>0.34</v>
      </c>
      <c r="AD62">
        <v>0</v>
      </c>
      <c r="AE62">
        <v>0.31</v>
      </c>
      <c r="AF62">
        <v>222.02</v>
      </c>
      <c r="AG62">
        <v>2.38</v>
      </c>
      <c r="AH62">
        <v>17.18</v>
      </c>
      <c r="AI62">
        <v>51.25</v>
      </c>
      <c r="AJ62">
        <v>0</v>
      </c>
      <c r="AK62">
        <v>0</v>
      </c>
      <c r="AL62">
        <v>0.31</v>
      </c>
      <c r="AM62">
        <v>0.19</v>
      </c>
      <c r="AN62">
        <v>50</v>
      </c>
      <c r="AO62">
        <v>0.5</v>
      </c>
      <c r="AP62">
        <v>0.43</v>
      </c>
      <c r="AQ62">
        <v>0</v>
      </c>
      <c r="AR62">
        <v>2.2400000000000002</v>
      </c>
      <c r="AS62">
        <v>40</v>
      </c>
      <c r="AT62">
        <v>10</v>
      </c>
      <c r="AU62">
        <v>20</v>
      </c>
      <c r="AV62">
        <v>126</v>
      </c>
      <c r="AW62">
        <v>60</v>
      </c>
      <c r="AX62">
        <v>54</v>
      </c>
    </row>
    <row r="63" spans="1:50">
      <c r="G63" t="s">
        <v>105</v>
      </c>
      <c r="H63" s="115">
        <v>121.54</v>
      </c>
      <c r="I63" s="88">
        <v>51.38</v>
      </c>
      <c r="J63" s="88">
        <v>2.7800000000000002</v>
      </c>
      <c r="K63" s="88">
        <v>0</v>
      </c>
      <c r="L63" s="88">
        <v>10.84</v>
      </c>
      <c r="M63" s="116">
        <v>0</v>
      </c>
      <c r="N63" s="115">
        <v>273.27</v>
      </c>
      <c r="O63" s="88">
        <v>276.47000000000003</v>
      </c>
      <c r="P63" s="88">
        <v>0</v>
      </c>
      <c r="Q63" s="88">
        <v>0</v>
      </c>
      <c r="R63" s="88">
        <v>0</v>
      </c>
      <c r="S63" s="116">
        <v>0</v>
      </c>
      <c r="W63">
        <v>7.67</v>
      </c>
      <c r="X63">
        <v>0.48</v>
      </c>
      <c r="Y63">
        <v>0.38</v>
      </c>
      <c r="Z63">
        <v>0</v>
      </c>
      <c r="AA63">
        <v>0.28999999999999998</v>
      </c>
      <c r="AB63">
        <v>79.290000000000006</v>
      </c>
      <c r="AC63">
        <v>0.34</v>
      </c>
      <c r="AD63">
        <v>0</v>
      </c>
      <c r="AE63">
        <v>0.31</v>
      </c>
      <c r="AF63">
        <v>222.02</v>
      </c>
      <c r="AG63">
        <v>2.4700000000000002</v>
      </c>
      <c r="AH63">
        <v>17.18</v>
      </c>
      <c r="AI63">
        <v>51.25</v>
      </c>
      <c r="AJ63">
        <v>0</v>
      </c>
      <c r="AK63">
        <v>0</v>
      </c>
      <c r="AL63">
        <v>0.31</v>
      </c>
      <c r="AM63">
        <v>0.19</v>
      </c>
      <c r="AN63">
        <v>50</v>
      </c>
      <c r="AO63">
        <v>0.5</v>
      </c>
      <c r="AP63">
        <v>0.43</v>
      </c>
      <c r="AQ63">
        <v>0</v>
      </c>
      <c r="AR63">
        <v>3.17</v>
      </c>
      <c r="AS63">
        <v>40</v>
      </c>
      <c r="AT63">
        <v>10</v>
      </c>
      <c r="AU63">
        <v>20</v>
      </c>
      <c r="AV63">
        <v>119</v>
      </c>
      <c r="AW63">
        <v>60</v>
      </c>
      <c r="AX63">
        <v>51</v>
      </c>
    </row>
    <row r="64" spans="1:50">
      <c r="G64" t="s">
        <v>106</v>
      </c>
      <c r="H64" s="115">
        <v>114.54</v>
      </c>
      <c r="I64" s="88">
        <v>48.38</v>
      </c>
      <c r="J64" s="88">
        <v>2.7800000000000002</v>
      </c>
      <c r="K64" s="88">
        <v>0</v>
      </c>
      <c r="L64" s="88">
        <v>10.66</v>
      </c>
      <c r="M64" s="116">
        <v>0</v>
      </c>
      <c r="N64" s="115">
        <v>273.27</v>
      </c>
      <c r="O64" s="88">
        <v>276.47000000000003</v>
      </c>
      <c r="P64" s="88">
        <v>0</v>
      </c>
      <c r="Q64" s="88">
        <v>0</v>
      </c>
      <c r="R64" s="88">
        <v>0</v>
      </c>
      <c r="S64" s="116">
        <v>0</v>
      </c>
      <c r="W64">
        <v>7.67</v>
      </c>
      <c r="X64">
        <v>0.48</v>
      </c>
      <c r="Y64">
        <v>0.38</v>
      </c>
      <c r="Z64">
        <v>0</v>
      </c>
      <c r="AA64">
        <v>0.28999999999999998</v>
      </c>
      <c r="AB64">
        <v>79.290000000000006</v>
      </c>
      <c r="AC64">
        <v>0.34</v>
      </c>
      <c r="AD64">
        <v>0</v>
      </c>
      <c r="AE64">
        <v>0.31</v>
      </c>
      <c r="AF64">
        <v>222.02</v>
      </c>
      <c r="AG64">
        <v>2.4700000000000002</v>
      </c>
      <c r="AH64">
        <v>17.18</v>
      </c>
      <c r="AI64">
        <v>51.25</v>
      </c>
      <c r="AJ64">
        <v>0</v>
      </c>
      <c r="AK64">
        <v>0</v>
      </c>
      <c r="AL64">
        <v>0.31</v>
      </c>
      <c r="AM64">
        <v>0.19</v>
      </c>
      <c r="AN64">
        <v>50</v>
      </c>
      <c r="AO64">
        <v>0.5</v>
      </c>
      <c r="AP64">
        <v>0.43</v>
      </c>
      <c r="AQ64">
        <v>0</v>
      </c>
      <c r="AR64">
        <v>2.99</v>
      </c>
      <c r="AS64">
        <v>40</v>
      </c>
      <c r="AT64">
        <v>10</v>
      </c>
      <c r="AU64">
        <v>20</v>
      </c>
      <c r="AV64">
        <v>112</v>
      </c>
      <c r="AW64">
        <v>60</v>
      </c>
      <c r="AX64">
        <v>48</v>
      </c>
    </row>
    <row r="65" spans="7:50">
      <c r="G65" t="s">
        <v>107</v>
      </c>
      <c r="H65" s="115">
        <v>108.94000000000001</v>
      </c>
      <c r="I65" s="88">
        <v>45.980000000000004</v>
      </c>
      <c r="J65" s="88">
        <v>2.7800000000000002</v>
      </c>
      <c r="K65" s="88">
        <v>0</v>
      </c>
      <c r="L65" s="88">
        <v>10.210000000000001</v>
      </c>
      <c r="M65" s="116">
        <v>0</v>
      </c>
      <c r="N65" s="115">
        <v>273.27</v>
      </c>
      <c r="O65" s="88">
        <v>276.47000000000003</v>
      </c>
      <c r="P65" s="88">
        <v>0</v>
      </c>
      <c r="Q65" s="88">
        <v>0</v>
      </c>
      <c r="R65" s="88">
        <v>0</v>
      </c>
      <c r="S65" s="116">
        <v>0</v>
      </c>
      <c r="W65">
        <v>7.67</v>
      </c>
      <c r="X65">
        <v>0.48</v>
      </c>
      <c r="Y65">
        <v>0.38</v>
      </c>
      <c r="Z65">
        <v>0</v>
      </c>
      <c r="AA65">
        <v>0.28999999999999998</v>
      </c>
      <c r="AB65">
        <v>79.290000000000006</v>
      </c>
      <c r="AC65">
        <v>0.34</v>
      </c>
      <c r="AD65">
        <v>0</v>
      </c>
      <c r="AE65">
        <v>0.31</v>
      </c>
      <c r="AF65">
        <v>222.02</v>
      </c>
      <c r="AG65">
        <v>2.4700000000000002</v>
      </c>
      <c r="AH65">
        <v>17.18</v>
      </c>
      <c r="AI65">
        <v>51.25</v>
      </c>
      <c r="AJ65">
        <v>0</v>
      </c>
      <c r="AK65">
        <v>0</v>
      </c>
      <c r="AL65">
        <v>0.31</v>
      </c>
      <c r="AM65">
        <v>0.19</v>
      </c>
      <c r="AN65">
        <v>50</v>
      </c>
      <c r="AO65">
        <v>0.5</v>
      </c>
      <c r="AP65">
        <v>0.43</v>
      </c>
      <c r="AQ65">
        <v>0</v>
      </c>
      <c r="AR65">
        <v>2.54</v>
      </c>
      <c r="AS65">
        <v>40</v>
      </c>
      <c r="AT65">
        <v>10</v>
      </c>
      <c r="AU65">
        <v>20</v>
      </c>
      <c r="AV65">
        <v>106.4</v>
      </c>
      <c r="AW65">
        <v>60</v>
      </c>
      <c r="AX65">
        <v>45.6</v>
      </c>
    </row>
    <row r="66" spans="7:50">
      <c r="G66" t="s">
        <v>108</v>
      </c>
      <c r="H66" s="115">
        <v>97.740000000000009</v>
      </c>
      <c r="I66" s="88">
        <v>41.18</v>
      </c>
      <c r="J66" s="88">
        <v>2.7800000000000002</v>
      </c>
      <c r="K66" s="88">
        <v>0</v>
      </c>
      <c r="L66" s="88">
        <v>9.02</v>
      </c>
      <c r="M66" s="116">
        <v>0</v>
      </c>
      <c r="N66" s="115">
        <v>273.27</v>
      </c>
      <c r="O66" s="88">
        <v>276.47000000000003</v>
      </c>
      <c r="P66" s="88">
        <v>0</v>
      </c>
      <c r="Q66" s="88">
        <v>0</v>
      </c>
      <c r="R66" s="88">
        <v>0</v>
      </c>
      <c r="S66" s="116">
        <v>0</v>
      </c>
      <c r="W66">
        <v>7.67</v>
      </c>
      <c r="X66">
        <v>0.48</v>
      </c>
      <c r="Y66">
        <v>0.38</v>
      </c>
      <c r="Z66">
        <v>0</v>
      </c>
      <c r="AA66">
        <v>0.28999999999999998</v>
      </c>
      <c r="AB66">
        <v>79.290000000000006</v>
      </c>
      <c r="AC66">
        <v>0.34</v>
      </c>
      <c r="AD66">
        <v>0</v>
      </c>
      <c r="AE66">
        <v>0.31</v>
      </c>
      <c r="AF66">
        <v>222.02</v>
      </c>
      <c r="AG66">
        <v>2.4700000000000002</v>
      </c>
      <c r="AH66">
        <v>17.18</v>
      </c>
      <c r="AI66">
        <v>51.25</v>
      </c>
      <c r="AJ66">
        <v>0</v>
      </c>
      <c r="AK66">
        <v>0</v>
      </c>
      <c r="AL66">
        <v>0.31</v>
      </c>
      <c r="AM66">
        <v>0.19</v>
      </c>
      <c r="AN66">
        <v>50</v>
      </c>
      <c r="AO66">
        <v>0.5</v>
      </c>
      <c r="AP66">
        <v>0.43</v>
      </c>
      <c r="AQ66">
        <v>0</v>
      </c>
      <c r="AR66">
        <v>1.35</v>
      </c>
      <c r="AS66">
        <v>40</v>
      </c>
      <c r="AT66">
        <v>10</v>
      </c>
      <c r="AU66">
        <v>20</v>
      </c>
      <c r="AV66">
        <v>95.2</v>
      </c>
      <c r="AW66">
        <v>60</v>
      </c>
      <c r="AX66">
        <v>40.799999999999997</v>
      </c>
    </row>
    <row r="67" spans="7:50">
      <c r="G67" t="s">
        <v>109</v>
      </c>
      <c r="H67" s="115">
        <v>83.04</v>
      </c>
      <c r="I67" s="88">
        <v>34.880000000000003</v>
      </c>
      <c r="J67" s="88">
        <v>2.7800000000000002</v>
      </c>
      <c r="K67" s="88">
        <v>0</v>
      </c>
      <c r="L67" s="88">
        <v>9.56</v>
      </c>
      <c r="M67" s="116">
        <v>0</v>
      </c>
      <c r="N67" s="115">
        <v>273.27</v>
      </c>
      <c r="O67" s="88">
        <v>276.47000000000003</v>
      </c>
      <c r="P67" s="88">
        <v>0</v>
      </c>
      <c r="Q67" s="88">
        <v>0</v>
      </c>
      <c r="R67" s="88">
        <v>0</v>
      </c>
      <c r="S67" s="116">
        <v>0</v>
      </c>
      <c r="W67">
        <v>7.67</v>
      </c>
      <c r="X67">
        <v>0.48</v>
      </c>
      <c r="Y67">
        <v>0.38</v>
      </c>
      <c r="Z67">
        <v>0</v>
      </c>
      <c r="AA67">
        <v>0.28999999999999998</v>
      </c>
      <c r="AB67">
        <v>79.290000000000006</v>
      </c>
      <c r="AC67">
        <v>0.34</v>
      </c>
      <c r="AD67">
        <v>0</v>
      </c>
      <c r="AE67">
        <v>0.31</v>
      </c>
      <c r="AF67">
        <v>222.02</v>
      </c>
      <c r="AG67">
        <v>2.4700000000000002</v>
      </c>
      <c r="AH67">
        <v>17.18</v>
      </c>
      <c r="AI67">
        <v>51.25</v>
      </c>
      <c r="AJ67">
        <v>0</v>
      </c>
      <c r="AK67">
        <v>0</v>
      </c>
      <c r="AL67">
        <v>0.31</v>
      </c>
      <c r="AM67">
        <v>0.19</v>
      </c>
      <c r="AN67">
        <v>50</v>
      </c>
      <c r="AO67">
        <v>0.5</v>
      </c>
      <c r="AP67">
        <v>0.43</v>
      </c>
      <c r="AQ67">
        <v>0</v>
      </c>
      <c r="AR67">
        <v>1.89</v>
      </c>
      <c r="AS67">
        <v>40</v>
      </c>
      <c r="AT67">
        <v>10</v>
      </c>
      <c r="AU67">
        <v>20</v>
      </c>
      <c r="AV67">
        <v>80.5</v>
      </c>
      <c r="AW67">
        <v>60</v>
      </c>
      <c r="AX67">
        <v>34.5</v>
      </c>
    </row>
    <row r="68" spans="7:50">
      <c r="G68" t="s">
        <v>110</v>
      </c>
      <c r="H68" s="115">
        <v>72.540000000000006</v>
      </c>
      <c r="I68" s="88">
        <v>30.38</v>
      </c>
      <c r="J68" s="88">
        <v>2.7800000000000002</v>
      </c>
      <c r="K68" s="88">
        <v>0</v>
      </c>
      <c r="L68" s="88">
        <v>9.8000000000000007</v>
      </c>
      <c r="M68" s="116">
        <v>0</v>
      </c>
      <c r="N68" s="115">
        <v>273.27</v>
      </c>
      <c r="O68" s="88">
        <v>276.47000000000003</v>
      </c>
      <c r="P68" s="88">
        <v>0</v>
      </c>
      <c r="Q68" s="88">
        <v>0</v>
      </c>
      <c r="R68" s="88">
        <v>0</v>
      </c>
      <c r="S68" s="116">
        <v>0</v>
      </c>
      <c r="W68">
        <v>7.67</v>
      </c>
      <c r="X68">
        <v>0.48</v>
      </c>
      <c r="Y68">
        <v>0.38</v>
      </c>
      <c r="Z68">
        <v>0</v>
      </c>
      <c r="AA68">
        <v>0.28999999999999998</v>
      </c>
      <c r="AB68">
        <v>79.290000000000006</v>
      </c>
      <c r="AC68">
        <v>0.34</v>
      </c>
      <c r="AD68">
        <v>0</v>
      </c>
      <c r="AE68">
        <v>0.31</v>
      </c>
      <c r="AF68">
        <v>222.02</v>
      </c>
      <c r="AG68">
        <v>2.4700000000000002</v>
      </c>
      <c r="AH68">
        <v>17.18</v>
      </c>
      <c r="AI68">
        <v>51.25</v>
      </c>
      <c r="AJ68">
        <v>0</v>
      </c>
      <c r="AK68">
        <v>0</v>
      </c>
      <c r="AL68">
        <v>0.31</v>
      </c>
      <c r="AM68">
        <v>0.19</v>
      </c>
      <c r="AN68">
        <v>50</v>
      </c>
      <c r="AO68">
        <v>0.5</v>
      </c>
      <c r="AP68">
        <v>0.43</v>
      </c>
      <c r="AQ68">
        <v>0</v>
      </c>
      <c r="AR68">
        <v>2.13</v>
      </c>
      <c r="AS68">
        <v>40</v>
      </c>
      <c r="AT68">
        <v>10</v>
      </c>
      <c r="AU68">
        <v>20</v>
      </c>
      <c r="AV68">
        <v>70</v>
      </c>
      <c r="AW68">
        <v>60</v>
      </c>
      <c r="AX68">
        <v>30</v>
      </c>
    </row>
    <row r="69" spans="7:50">
      <c r="G69" t="s">
        <v>111</v>
      </c>
      <c r="H69" s="115">
        <v>65.540000000000006</v>
      </c>
      <c r="I69" s="88">
        <v>27.38</v>
      </c>
      <c r="J69" s="88">
        <v>2.7800000000000002</v>
      </c>
      <c r="K69" s="88">
        <v>0</v>
      </c>
      <c r="L69" s="88">
        <v>9.23</v>
      </c>
      <c r="M69" s="116">
        <v>0</v>
      </c>
      <c r="N69" s="115">
        <v>273.27</v>
      </c>
      <c r="O69" s="88">
        <v>276.47000000000003</v>
      </c>
      <c r="P69" s="88">
        <v>0</v>
      </c>
      <c r="Q69" s="88">
        <v>0</v>
      </c>
      <c r="R69" s="88">
        <v>0</v>
      </c>
      <c r="S69" s="116">
        <v>0</v>
      </c>
      <c r="W69">
        <v>7.67</v>
      </c>
      <c r="X69">
        <v>0.48</v>
      </c>
      <c r="Y69">
        <v>0.38</v>
      </c>
      <c r="Z69">
        <v>0</v>
      </c>
      <c r="AA69">
        <v>0.28999999999999998</v>
      </c>
      <c r="AB69">
        <v>79.290000000000006</v>
      </c>
      <c r="AC69">
        <v>0.34</v>
      </c>
      <c r="AD69">
        <v>0</v>
      </c>
      <c r="AE69">
        <v>0.31</v>
      </c>
      <c r="AF69">
        <v>222.02</v>
      </c>
      <c r="AG69">
        <v>2.4700000000000002</v>
      </c>
      <c r="AH69">
        <v>17.18</v>
      </c>
      <c r="AI69">
        <v>51.25</v>
      </c>
      <c r="AJ69">
        <v>0</v>
      </c>
      <c r="AK69">
        <v>0</v>
      </c>
      <c r="AL69">
        <v>0.31</v>
      </c>
      <c r="AM69">
        <v>0.19</v>
      </c>
      <c r="AN69">
        <v>50</v>
      </c>
      <c r="AO69">
        <v>0.5</v>
      </c>
      <c r="AP69">
        <v>0.43</v>
      </c>
      <c r="AQ69">
        <v>0</v>
      </c>
      <c r="AR69">
        <v>1.56</v>
      </c>
      <c r="AS69">
        <v>40</v>
      </c>
      <c r="AT69">
        <v>10</v>
      </c>
      <c r="AU69">
        <v>20</v>
      </c>
      <c r="AV69">
        <v>63</v>
      </c>
      <c r="AW69">
        <v>60</v>
      </c>
      <c r="AX69">
        <v>27</v>
      </c>
    </row>
    <row r="70" spans="7:50">
      <c r="G70" t="s">
        <v>112</v>
      </c>
      <c r="H70" s="115">
        <v>48.04</v>
      </c>
      <c r="I70" s="88">
        <v>19.88</v>
      </c>
      <c r="J70" s="88">
        <v>2.7800000000000002</v>
      </c>
      <c r="K70" s="88">
        <v>0</v>
      </c>
      <c r="L70" s="88">
        <v>8.58</v>
      </c>
      <c r="M70" s="116">
        <v>0</v>
      </c>
      <c r="N70" s="115">
        <v>273.27</v>
      </c>
      <c r="O70" s="88">
        <v>276.47000000000003</v>
      </c>
      <c r="P70" s="88">
        <v>0</v>
      </c>
      <c r="Q70" s="88">
        <v>0</v>
      </c>
      <c r="R70" s="88">
        <v>0</v>
      </c>
      <c r="S70" s="116">
        <v>0</v>
      </c>
      <c r="W70">
        <v>7.67</v>
      </c>
      <c r="X70">
        <v>0.48</v>
      </c>
      <c r="Y70">
        <v>0.38</v>
      </c>
      <c r="Z70">
        <v>0</v>
      </c>
      <c r="AA70">
        <v>0.28999999999999998</v>
      </c>
      <c r="AB70">
        <v>79.290000000000006</v>
      </c>
      <c r="AC70">
        <v>0.34</v>
      </c>
      <c r="AD70">
        <v>0</v>
      </c>
      <c r="AE70">
        <v>0.31</v>
      </c>
      <c r="AF70">
        <v>222.02</v>
      </c>
      <c r="AG70">
        <v>2.4700000000000002</v>
      </c>
      <c r="AH70">
        <v>17.18</v>
      </c>
      <c r="AI70">
        <v>51.25</v>
      </c>
      <c r="AJ70">
        <v>0</v>
      </c>
      <c r="AK70">
        <v>0</v>
      </c>
      <c r="AL70">
        <v>0.31</v>
      </c>
      <c r="AM70">
        <v>0.19</v>
      </c>
      <c r="AN70">
        <v>50</v>
      </c>
      <c r="AO70">
        <v>0.5</v>
      </c>
      <c r="AP70">
        <v>0.43</v>
      </c>
      <c r="AQ70">
        <v>0</v>
      </c>
      <c r="AR70">
        <v>0.91</v>
      </c>
      <c r="AS70">
        <v>40</v>
      </c>
      <c r="AT70">
        <v>10</v>
      </c>
      <c r="AU70">
        <v>20</v>
      </c>
      <c r="AV70">
        <v>45.5</v>
      </c>
      <c r="AW70">
        <v>60</v>
      </c>
      <c r="AX70">
        <v>19.5</v>
      </c>
    </row>
    <row r="71" spans="7:50">
      <c r="G71" t="s">
        <v>113</v>
      </c>
      <c r="H71" s="115">
        <v>79.319999999999993</v>
      </c>
      <c r="I71" s="88">
        <v>15.38</v>
      </c>
      <c r="J71" s="88">
        <v>2.7800000000000002</v>
      </c>
      <c r="K71" s="88">
        <v>0</v>
      </c>
      <c r="L71" s="88">
        <v>8.3699999999999992</v>
      </c>
      <c r="M71" s="116">
        <v>0</v>
      </c>
      <c r="N71" s="115">
        <v>273.27</v>
      </c>
      <c r="O71" s="88">
        <v>276.47000000000003</v>
      </c>
      <c r="P71" s="88">
        <v>0</v>
      </c>
      <c r="Q71" s="88">
        <v>0</v>
      </c>
      <c r="R71" s="88">
        <v>0</v>
      </c>
      <c r="S71" s="116">
        <v>0</v>
      </c>
      <c r="W71">
        <v>7.67</v>
      </c>
      <c r="X71">
        <v>0.48</v>
      </c>
      <c r="Y71">
        <v>0.38</v>
      </c>
      <c r="Z71">
        <v>6.71</v>
      </c>
      <c r="AA71">
        <v>0.28999999999999998</v>
      </c>
      <c r="AB71">
        <v>79.290000000000006</v>
      </c>
      <c r="AC71">
        <v>0.34</v>
      </c>
      <c r="AD71">
        <v>16.48</v>
      </c>
      <c r="AE71">
        <v>0.31</v>
      </c>
      <c r="AF71">
        <v>222.02</v>
      </c>
      <c r="AG71">
        <v>2.4700000000000002</v>
      </c>
      <c r="AH71">
        <v>17.18</v>
      </c>
      <c r="AI71">
        <v>51.25</v>
      </c>
      <c r="AJ71">
        <v>18.59</v>
      </c>
      <c r="AK71">
        <v>0</v>
      </c>
      <c r="AL71">
        <v>0.31</v>
      </c>
      <c r="AM71">
        <v>0.19</v>
      </c>
      <c r="AN71">
        <v>50</v>
      </c>
      <c r="AO71">
        <v>0.5</v>
      </c>
      <c r="AP71">
        <v>0.43</v>
      </c>
      <c r="AQ71">
        <v>0</v>
      </c>
      <c r="AR71">
        <v>0.7</v>
      </c>
      <c r="AS71">
        <v>40</v>
      </c>
      <c r="AT71">
        <v>10</v>
      </c>
      <c r="AU71">
        <v>20</v>
      </c>
      <c r="AV71">
        <v>35</v>
      </c>
      <c r="AW71">
        <v>60</v>
      </c>
      <c r="AX71">
        <v>15</v>
      </c>
    </row>
    <row r="72" spans="7:50">
      <c r="G72" t="s">
        <v>114</v>
      </c>
      <c r="H72" s="115">
        <v>68.819999999999993</v>
      </c>
      <c r="I72" s="88">
        <v>10.88</v>
      </c>
      <c r="J72" s="88">
        <v>2.7800000000000002</v>
      </c>
      <c r="K72" s="88">
        <v>0</v>
      </c>
      <c r="L72" s="88">
        <v>7.92</v>
      </c>
      <c r="M72" s="116">
        <v>0</v>
      </c>
      <c r="N72" s="115">
        <v>273.27</v>
      </c>
      <c r="O72" s="88">
        <v>276.47000000000003</v>
      </c>
      <c r="P72" s="88">
        <v>0</v>
      </c>
      <c r="Q72" s="88">
        <v>0</v>
      </c>
      <c r="R72" s="88">
        <v>0</v>
      </c>
      <c r="S72" s="116">
        <v>0</v>
      </c>
      <c r="W72">
        <v>7.67</v>
      </c>
      <c r="X72">
        <v>0.48</v>
      </c>
      <c r="Y72">
        <v>0.38</v>
      </c>
      <c r="Z72">
        <v>6.71</v>
      </c>
      <c r="AA72">
        <v>0.28999999999999998</v>
      </c>
      <c r="AB72">
        <v>79.290000000000006</v>
      </c>
      <c r="AC72">
        <v>0.34</v>
      </c>
      <c r="AD72">
        <v>16.48</v>
      </c>
      <c r="AE72">
        <v>0.31</v>
      </c>
      <c r="AF72">
        <v>222.02</v>
      </c>
      <c r="AG72">
        <v>2.4700000000000002</v>
      </c>
      <c r="AH72">
        <v>17.18</v>
      </c>
      <c r="AI72">
        <v>51.25</v>
      </c>
      <c r="AJ72">
        <v>18.59</v>
      </c>
      <c r="AK72">
        <v>0</v>
      </c>
      <c r="AL72">
        <v>0.31</v>
      </c>
      <c r="AM72">
        <v>0.19</v>
      </c>
      <c r="AN72">
        <v>50</v>
      </c>
      <c r="AO72">
        <v>0.5</v>
      </c>
      <c r="AP72">
        <v>0.43</v>
      </c>
      <c r="AQ72">
        <v>0</v>
      </c>
      <c r="AR72">
        <v>0.25</v>
      </c>
      <c r="AS72">
        <v>40</v>
      </c>
      <c r="AT72">
        <v>10</v>
      </c>
      <c r="AU72">
        <v>20</v>
      </c>
      <c r="AV72">
        <v>24.5</v>
      </c>
      <c r="AW72">
        <v>60</v>
      </c>
      <c r="AX72">
        <v>10.5</v>
      </c>
    </row>
    <row r="73" spans="7:50">
      <c r="G73" t="s">
        <v>115</v>
      </c>
      <c r="H73" s="115">
        <v>58.32</v>
      </c>
      <c r="I73" s="88">
        <v>6.38</v>
      </c>
      <c r="J73" s="88">
        <v>2.7800000000000002</v>
      </c>
      <c r="K73" s="88">
        <v>0</v>
      </c>
      <c r="L73" s="88">
        <v>7.99</v>
      </c>
      <c r="M73" s="116">
        <v>0</v>
      </c>
      <c r="N73" s="115">
        <v>273.27</v>
      </c>
      <c r="O73" s="88">
        <v>276.47000000000003</v>
      </c>
      <c r="P73" s="88">
        <v>0</v>
      </c>
      <c r="Q73" s="88">
        <v>0</v>
      </c>
      <c r="R73" s="88">
        <v>0</v>
      </c>
      <c r="S73" s="116">
        <v>0</v>
      </c>
      <c r="W73">
        <v>7.67</v>
      </c>
      <c r="X73">
        <v>0.48</v>
      </c>
      <c r="Y73">
        <v>0.38</v>
      </c>
      <c r="Z73">
        <v>6.71</v>
      </c>
      <c r="AA73">
        <v>0.28999999999999998</v>
      </c>
      <c r="AB73">
        <v>79.290000000000006</v>
      </c>
      <c r="AC73">
        <v>0.34</v>
      </c>
      <c r="AD73">
        <v>16.48</v>
      </c>
      <c r="AE73">
        <v>0.31</v>
      </c>
      <c r="AF73">
        <v>222.02</v>
      </c>
      <c r="AG73">
        <v>2.4700000000000002</v>
      </c>
      <c r="AH73">
        <v>17.18</v>
      </c>
      <c r="AI73">
        <v>51.25</v>
      </c>
      <c r="AJ73">
        <v>18.59</v>
      </c>
      <c r="AK73">
        <v>0</v>
      </c>
      <c r="AL73">
        <v>0.31</v>
      </c>
      <c r="AM73">
        <v>0.19</v>
      </c>
      <c r="AN73">
        <v>50</v>
      </c>
      <c r="AO73">
        <v>0.5</v>
      </c>
      <c r="AP73">
        <v>0.43</v>
      </c>
      <c r="AQ73">
        <v>0</v>
      </c>
      <c r="AR73">
        <v>0.32</v>
      </c>
      <c r="AS73">
        <v>40</v>
      </c>
      <c r="AT73">
        <v>10</v>
      </c>
      <c r="AU73">
        <v>20</v>
      </c>
      <c r="AV73">
        <v>14</v>
      </c>
      <c r="AW73">
        <v>60</v>
      </c>
      <c r="AX73">
        <v>6</v>
      </c>
    </row>
    <row r="74" spans="7:50">
      <c r="G74" t="s">
        <v>116</v>
      </c>
      <c r="H74" s="115">
        <v>51.32</v>
      </c>
      <c r="I74" s="88">
        <v>3.38</v>
      </c>
      <c r="J74" s="88">
        <v>2.7800000000000002</v>
      </c>
      <c r="K74" s="88">
        <v>0</v>
      </c>
      <c r="L74" s="88">
        <v>7.78</v>
      </c>
      <c r="M74" s="116">
        <v>0</v>
      </c>
      <c r="N74" s="115">
        <v>273.27</v>
      </c>
      <c r="O74" s="88">
        <v>276.47000000000003</v>
      </c>
      <c r="P74" s="88">
        <v>0</v>
      </c>
      <c r="Q74" s="88">
        <v>0</v>
      </c>
      <c r="R74" s="88">
        <v>0</v>
      </c>
      <c r="S74" s="116">
        <v>0</v>
      </c>
      <c r="W74">
        <v>7.67</v>
      </c>
      <c r="X74">
        <v>0.48</v>
      </c>
      <c r="Y74">
        <v>0.38</v>
      </c>
      <c r="Z74">
        <v>6.71</v>
      </c>
      <c r="AA74">
        <v>0.28999999999999998</v>
      </c>
      <c r="AB74">
        <v>79.290000000000006</v>
      </c>
      <c r="AC74">
        <v>0.34</v>
      </c>
      <c r="AD74">
        <v>16.48</v>
      </c>
      <c r="AE74">
        <v>0.31</v>
      </c>
      <c r="AF74">
        <v>222.02</v>
      </c>
      <c r="AG74">
        <v>2.4700000000000002</v>
      </c>
      <c r="AH74">
        <v>17.18</v>
      </c>
      <c r="AI74">
        <v>51.25</v>
      </c>
      <c r="AJ74">
        <v>18.59</v>
      </c>
      <c r="AK74">
        <v>0</v>
      </c>
      <c r="AL74">
        <v>0.31</v>
      </c>
      <c r="AM74">
        <v>0.19</v>
      </c>
      <c r="AN74">
        <v>50</v>
      </c>
      <c r="AO74">
        <v>0.5</v>
      </c>
      <c r="AP74">
        <v>0.43</v>
      </c>
      <c r="AQ74">
        <v>0</v>
      </c>
      <c r="AR74">
        <v>0.11</v>
      </c>
      <c r="AS74">
        <v>40</v>
      </c>
      <c r="AT74">
        <v>10</v>
      </c>
      <c r="AU74">
        <v>20</v>
      </c>
      <c r="AV74">
        <v>7</v>
      </c>
      <c r="AW74">
        <v>60</v>
      </c>
      <c r="AX74">
        <v>3</v>
      </c>
    </row>
    <row r="75" spans="7:50">
      <c r="G75" t="s">
        <v>117</v>
      </c>
      <c r="H75" s="115">
        <v>44.32</v>
      </c>
      <c r="I75" s="88">
        <v>0.38</v>
      </c>
      <c r="J75" s="88">
        <v>2.87</v>
      </c>
      <c r="K75" s="88">
        <v>0</v>
      </c>
      <c r="L75" s="88">
        <v>7.67</v>
      </c>
      <c r="M75" s="116">
        <v>0</v>
      </c>
      <c r="N75" s="115">
        <v>104.59</v>
      </c>
      <c r="O75" s="88">
        <v>197.18</v>
      </c>
      <c r="P75" s="88">
        <v>0</v>
      </c>
      <c r="Q75" s="88">
        <v>0</v>
      </c>
      <c r="R75" s="88">
        <v>0</v>
      </c>
      <c r="S75" s="116">
        <v>0</v>
      </c>
      <c r="W75">
        <v>7.67</v>
      </c>
      <c r="X75">
        <v>0.48</v>
      </c>
      <c r="Y75">
        <v>0.38</v>
      </c>
      <c r="Z75">
        <v>6.71</v>
      </c>
      <c r="AA75">
        <v>0.28999999999999998</v>
      </c>
      <c r="AB75">
        <v>0</v>
      </c>
      <c r="AC75">
        <v>0.34</v>
      </c>
      <c r="AD75">
        <v>16.48</v>
      </c>
      <c r="AE75">
        <v>0.31</v>
      </c>
      <c r="AF75">
        <v>0</v>
      </c>
      <c r="AG75">
        <v>2.56</v>
      </c>
      <c r="AH75">
        <v>17.18</v>
      </c>
      <c r="AI75">
        <v>51.25</v>
      </c>
      <c r="AJ75">
        <v>18.59</v>
      </c>
      <c r="AK75">
        <v>0</v>
      </c>
      <c r="AL75">
        <v>0.31</v>
      </c>
      <c r="AM75">
        <v>0.19</v>
      </c>
      <c r="AN75">
        <v>50</v>
      </c>
      <c r="AO75">
        <v>0.5</v>
      </c>
      <c r="AP75">
        <v>0.43</v>
      </c>
      <c r="AQ75">
        <v>53.34</v>
      </c>
      <c r="AR75">
        <v>0</v>
      </c>
      <c r="AS75">
        <v>40</v>
      </c>
      <c r="AT75">
        <v>10</v>
      </c>
      <c r="AU75">
        <v>20</v>
      </c>
      <c r="AV75">
        <v>0</v>
      </c>
      <c r="AW75">
        <v>60</v>
      </c>
      <c r="AX75">
        <v>0</v>
      </c>
    </row>
    <row r="76" spans="7:50">
      <c r="G76" t="s">
        <v>118</v>
      </c>
      <c r="H76" s="115">
        <v>44.32</v>
      </c>
      <c r="I76" s="88">
        <v>0.38</v>
      </c>
      <c r="J76" s="88">
        <v>2.87</v>
      </c>
      <c r="K76" s="88">
        <v>0</v>
      </c>
      <c r="L76" s="88">
        <v>7.67</v>
      </c>
      <c r="M76" s="116">
        <v>0</v>
      </c>
      <c r="N76" s="115">
        <v>104.59</v>
      </c>
      <c r="O76" s="88">
        <v>197.18</v>
      </c>
      <c r="P76" s="88">
        <v>0</v>
      </c>
      <c r="Q76" s="88">
        <v>0</v>
      </c>
      <c r="R76" s="88">
        <v>0</v>
      </c>
      <c r="S76" s="116">
        <v>0</v>
      </c>
      <c r="W76">
        <v>7.67</v>
      </c>
      <c r="X76">
        <v>0.48</v>
      </c>
      <c r="Y76">
        <v>0.38</v>
      </c>
      <c r="Z76">
        <v>6.71</v>
      </c>
      <c r="AA76">
        <v>0.28999999999999998</v>
      </c>
      <c r="AB76">
        <v>0</v>
      </c>
      <c r="AC76">
        <v>0.34</v>
      </c>
      <c r="AD76">
        <v>16.48</v>
      </c>
      <c r="AE76">
        <v>0.31</v>
      </c>
      <c r="AF76">
        <v>0</v>
      </c>
      <c r="AG76">
        <v>2.56</v>
      </c>
      <c r="AH76">
        <v>17.18</v>
      </c>
      <c r="AI76">
        <v>51.25</v>
      </c>
      <c r="AJ76">
        <v>18.59</v>
      </c>
      <c r="AK76">
        <v>0</v>
      </c>
      <c r="AL76">
        <v>0.31</v>
      </c>
      <c r="AM76">
        <v>0.19</v>
      </c>
      <c r="AN76">
        <v>50</v>
      </c>
      <c r="AO76">
        <v>0.5</v>
      </c>
      <c r="AP76">
        <v>0.43</v>
      </c>
      <c r="AQ76">
        <v>53.34</v>
      </c>
      <c r="AR76">
        <v>0</v>
      </c>
      <c r="AS76">
        <v>40</v>
      </c>
      <c r="AT76">
        <v>10</v>
      </c>
      <c r="AU76">
        <v>20</v>
      </c>
      <c r="AV76">
        <v>0</v>
      </c>
      <c r="AW76">
        <v>60</v>
      </c>
      <c r="AX76">
        <v>0</v>
      </c>
    </row>
    <row r="77" spans="7:50">
      <c r="G77" t="s">
        <v>119</v>
      </c>
      <c r="H77" s="115">
        <v>44.32</v>
      </c>
      <c r="I77" s="88">
        <v>0.38</v>
      </c>
      <c r="J77" s="88">
        <v>2.87</v>
      </c>
      <c r="K77" s="88">
        <v>0</v>
      </c>
      <c r="L77" s="88">
        <v>7.67</v>
      </c>
      <c r="M77" s="116">
        <v>0</v>
      </c>
      <c r="N77" s="115">
        <v>104.59</v>
      </c>
      <c r="O77" s="88">
        <v>197.18</v>
      </c>
      <c r="P77" s="88">
        <v>0</v>
      </c>
      <c r="Q77" s="88">
        <v>0</v>
      </c>
      <c r="R77" s="88">
        <v>0</v>
      </c>
      <c r="S77" s="116">
        <v>0</v>
      </c>
      <c r="W77">
        <v>7.67</v>
      </c>
      <c r="X77">
        <v>0.48</v>
      </c>
      <c r="Y77">
        <v>0.38</v>
      </c>
      <c r="Z77">
        <v>6.71</v>
      </c>
      <c r="AA77">
        <v>0.28999999999999998</v>
      </c>
      <c r="AB77">
        <v>0</v>
      </c>
      <c r="AC77">
        <v>0.34</v>
      </c>
      <c r="AD77">
        <v>16.48</v>
      </c>
      <c r="AE77">
        <v>0.31</v>
      </c>
      <c r="AF77">
        <v>0</v>
      </c>
      <c r="AG77">
        <v>2.56</v>
      </c>
      <c r="AH77">
        <v>17.18</v>
      </c>
      <c r="AI77">
        <v>51.25</v>
      </c>
      <c r="AJ77">
        <v>18.59</v>
      </c>
      <c r="AK77">
        <v>0</v>
      </c>
      <c r="AL77">
        <v>0.31</v>
      </c>
      <c r="AM77">
        <v>0.19</v>
      </c>
      <c r="AN77">
        <v>50</v>
      </c>
      <c r="AO77">
        <v>0.5</v>
      </c>
      <c r="AP77">
        <v>0.43</v>
      </c>
      <c r="AQ77">
        <v>53.34</v>
      </c>
      <c r="AR77">
        <v>0</v>
      </c>
      <c r="AS77">
        <v>40</v>
      </c>
      <c r="AT77">
        <v>10</v>
      </c>
      <c r="AU77">
        <v>20</v>
      </c>
      <c r="AV77">
        <v>0</v>
      </c>
      <c r="AW77">
        <v>60</v>
      </c>
      <c r="AX77">
        <v>0</v>
      </c>
    </row>
    <row r="78" spans="7:50">
      <c r="G78" t="s">
        <v>120</v>
      </c>
      <c r="H78" s="115">
        <v>44.32</v>
      </c>
      <c r="I78" s="88">
        <v>0.38</v>
      </c>
      <c r="J78" s="88">
        <v>2.87</v>
      </c>
      <c r="K78" s="88">
        <v>0</v>
      </c>
      <c r="L78" s="88">
        <v>7.67</v>
      </c>
      <c r="M78" s="116">
        <v>0</v>
      </c>
      <c r="N78" s="115">
        <v>104.59</v>
      </c>
      <c r="O78" s="88">
        <v>197.18</v>
      </c>
      <c r="P78" s="88">
        <v>0</v>
      </c>
      <c r="Q78" s="88">
        <v>0</v>
      </c>
      <c r="R78" s="88">
        <v>0</v>
      </c>
      <c r="S78" s="116">
        <v>0</v>
      </c>
      <c r="W78">
        <v>7.67</v>
      </c>
      <c r="X78">
        <v>0.48</v>
      </c>
      <c r="Y78">
        <v>0.38</v>
      </c>
      <c r="Z78">
        <v>6.71</v>
      </c>
      <c r="AA78">
        <v>0.28999999999999998</v>
      </c>
      <c r="AB78">
        <v>0</v>
      </c>
      <c r="AC78">
        <v>0.34</v>
      </c>
      <c r="AD78">
        <v>16.48</v>
      </c>
      <c r="AE78">
        <v>0.31</v>
      </c>
      <c r="AF78">
        <v>0</v>
      </c>
      <c r="AG78">
        <v>2.56</v>
      </c>
      <c r="AH78">
        <v>17.18</v>
      </c>
      <c r="AI78">
        <v>51.25</v>
      </c>
      <c r="AJ78">
        <v>18.59</v>
      </c>
      <c r="AK78">
        <v>0</v>
      </c>
      <c r="AL78">
        <v>0.31</v>
      </c>
      <c r="AM78">
        <v>0.19</v>
      </c>
      <c r="AN78">
        <v>50</v>
      </c>
      <c r="AO78">
        <v>0.5</v>
      </c>
      <c r="AP78">
        <v>0.43</v>
      </c>
      <c r="AQ78">
        <v>53.34</v>
      </c>
      <c r="AR78">
        <v>0</v>
      </c>
      <c r="AS78">
        <v>40</v>
      </c>
      <c r="AT78">
        <v>10</v>
      </c>
      <c r="AU78">
        <v>20</v>
      </c>
      <c r="AV78">
        <v>0</v>
      </c>
      <c r="AW78">
        <v>60</v>
      </c>
      <c r="AX78">
        <v>0</v>
      </c>
    </row>
    <row r="79" spans="7:50">
      <c r="G79" t="s">
        <v>121</v>
      </c>
      <c r="H79" s="115">
        <v>44.5</v>
      </c>
      <c r="I79" s="88">
        <v>0.4</v>
      </c>
      <c r="J79" s="88">
        <v>2.89</v>
      </c>
      <c r="K79" s="88">
        <v>0</v>
      </c>
      <c r="L79" s="88">
        <v>7.67</v>
      </c>
      <c r="M79" s="116">
        <v>0</v>
      </c>
      <c r="N79" s="115">
        <v>104.59</v>
      </c>
      <c r="O79" s="88">
        <v>197.18</v>
      </c>
      <c r="P79" s="88">
        <v>0</v>
      </c>
      <c r="Q79" s="88">
        <v>0</v>
      </c>
      <c r="R79" s="88">
        <v>0</v>
      </c>
      <c r="S79" s="116">
        <v>0</v>
      </c>
      <c r="W79">
        <v>7.67</v>
      </c>
      <c r="X79">
        <v>0.52</v>
      </c>
      <c r="Y79">
        <v>0.4</v>
      </c>
      <c r="Z79">
        <v>6.71</v>
      </c>
      <c r="AA79">
        <v>0.31</v>
      </c>
      <c r="AB79">
        <v>0</v>
      </c>
      <c r="AC79">
        <v>0.36</v>
      </c>
      <c r="AD79">
        <v>16.48</v>
      </c>
      <c r="AE79">
        <v>0.33</v>
      </c>
      <c r="AF79">
        <v>0</v>
      </c>
      <c r="AG79">
        <v>2.56</v>
      </c>
      <c r="AH79">
        <v>17.18</v>
      </c>
      <c r="AI79">
        <v>51.25</v>
      </c>
      <c r="AJ79">
        <v>18.59</v>
      </c>
      <c r="AK79">
        <v>0</v>
      </c>
      <c r="AL79">
        <v>0.33</v>
      </c>
      <c r="AM79">
        <v>0.21</v>
      </c>
      <c r="AN79">
        <v>50</v>
      </c>
      <c r="AO79">
        <v>0.53</v>
      </c>
      <c r="AP79">
        <v>0.46</v>
      </c>
      <c r="AQ79">
        <v>53.34</v>
      </c>
      <c r="AR79">
        <v>0</v>
      </c>
      <c r="AS79">
        <v>40</v>
      </c>
      <c r="AT79">
        <v>10</v>
      </c>
      <c r="AU79">
        <v>20</v>
      </c>
      <c r="AV79">
        <v>0</v>
      </c>
      <c r="AW79">
        <v>60</v>
      </c>
      <c r="AX79">
        <v>0</v>
      </c>
    </row>
    <row r="80" spans="7:50">
      <c r="G80" t="s">
        <v>122</v>
      </c>
      <c r="H80" s="115">
        <v>44.5</v>
      </c>
      <c r="I80" s="88">
        <v>0.4</v>
      </c>
      <c r="J80" s="88">
        <v>2.89</v>
      </c>
      <c r="K80" s="88">
        <v>0</v>
      </c>
      <c r="L80" s="88">
        <v>7.67</v>
      </c>
      <c r="M80" s="116">
        <v>0</v>
      </c>
      <c r="N80" s="115">
        <v>104.59</v>
      </c>
      <c r="O80" s="88">
        <v>197.18</v>
      </c>
      <c r="P80" s="88">
        <v>0</v>
      </c>
      <c r="Q80" s="88">
        <v>0</v>
      </c>
      <c r="R80" s="88">
        <v>0</v>
      </c>
      <c r="S80" s="116">
        <v>0</v>
      </c>
      <c r="W80">
        <v>7.67</v>
      </c>
      <c r="X80">
        <v>0.52</v>
      </c>
      <c r="Y80">
        <v>0.4</v>
      </c>
      <c r="Z80">
        <v>6.71</v>
      </c>
      <c r="AA80">
        <v>0.31</v>
      </c>
      <c r="AB80">
        <v>0</v>
      </c>
      <c r="AC80">
        <v>0.36</v>
      </c>
      <c r="AD80">
        <v>16.48</v>
      </c>
      <c r="AE80">
        <v>0.33</v>
      </c>
      <c r="AF80">
        <v>0</v>
      </c>
      <c r="AG80">
        <v>2.56</v>
      </c>
      <c r="AH80">
        <v>17.18</v>
      </c>
      <c r="AI80">
        <v>51.25</v>
      </c>
      <c r="AJ80">
        <v>18.59</v>
      </c>
      <c r="AK80">
        <v>0</v>
      </c>
      <c r="AL80">
        <v>0.33</v>
      </c>
      <c r="AM80">
        <v>0.21</v>
      </c>
      <c r="AN80">
        <v>50</v>
      </c>
      <c r="AO80">
        <v>0.53</v>
      </c>
      <c r="AP80">
        <v>0.46</v>
      </c>
      <c r="AQ80">
        <v>53.34</v>
      </c>
      <c r="AR80">
        <v>0</v>
      </c>
      <c r="AS80">
        <v>40</v>
      </c>
      <c r="AT80">
        <v>10</v>
      </c>
      <c r="AU80">
        <v>20</v>
      </c>
      <c r="AV80">
        <v>0</v>
      </c>
      <c r="AW80">
        <v>60</v>
      </c>
      <c r="AX80">
        <v>0</v>
      </c>
    </row>
    <row r="81" spans="7:50">
      <c r="G81" t="s">
        <v>123</v>
      </c>
      <c r="H81" s="115">
        <v>44.5</v>
      </c>
      <c r="I81" s="88">
        <v>0.4</v>
      </c>
      <c r="J81" s="88">
        <v>2.89</v>
      </c>
      <c r="K81" s="88">
        <v>0</v>
      </c>
      <c r="L81" s="88">
        <v>7.67</v>
      </c>
      <c r="M81" s="116">
        <v>0</v>
      </c>
      <c r="N81" s="115">
        <v>104.59</v>
      </c>
      <c r="O81" s="88">
        <v>197.18</v>
      </c>
      <c r="P81" s="88">
        <v>0</v>
      </c>
      <c r="Q81" s="88">
        <v>0</v>
      </c>
      <c r="R81" s="88">
        <v>0</v>
      </c>
      <c r="S81" s="116">
        <v>0</v>
      </c>
      <c r="W81">
        <v>7.67</v>
      </c>
      <c r="X81">
        <v>0.52</v>
      </c>
      <c r="Y81">
        <v>0.4</v>
      </c>
      <c r="Z81">
        <v>6.71</v>
      </c>
      <c r="AA81">
        <v>0.31</v>
      </c>
      <c r="AB81">
        <v>0</v>
      </c>
      <c r="AC81">
        <v>0.36</v>
      </c>
      <c r="AD81">
        <v>16.48</v>
      </c>
      <c r="AE81">
        <v>0.33</v>
      </c>
      <c r="AF81">
        <v>0</v>
      </c>
      <c r="AG81">
        <v>2.56</v>
      </c>
      <c r="AH81">
        <v>17.18</v>
      </c>
      <c r="AI81">
        <v>51.25</v>
      </c>
      <c r="AJ81">
        <v>18.59</v>
      </c>
      <c r="AK81">
        <v>0</v>
      </c>
      <c r="AL81">
        <v>0.33</v>
      </c>
      <c r="AM81">
        <v>0.21</v>
      </c>
      <c r="AN81">
        <v>50</v>
      </c>
      <c r="AO81">
        <v>0.53</v>
      </c>
      <c r="AP81">
        <v>0.46</v>
      </c>
      <c r="AQ81">
        <v>53.34</v>
      </c>
      <c r="AR81">
        <v>0</v>
      </c>
      <c r="AS81">
        <v>40</v>
      </c>
      <c r="AT81">
        <v>10</v>
      </c>
      <c r="AU81">
        <v>20</v>
      </c>
      <c r="AV81">
        <v>0</v>
      </c>
      <c r="AW81">
        <v>60</v>
      </c>
      <c r="AX81">
        <v>0</v>
      </c>
    </row>
    <row r="82" spans="7:50">
      <c r="G82" t="s">
        <v>124</v>
      </c>
      <c r="H82" s="115">
        <v>44.5</v>
      </c>
      <c r="I82" s="88">
        <v>0.4</v>
      </c>
      <c r="J82" s="88">
        <v>2.89</v>
      </c>
      <c r="K82" s="88">
        <v>0</v>
      </c>
      <c r="L82" s="88">
        <v>7.67</v>
      </c>
      <c r="M82" s="116">
        <v>0</v>
      </c>
      <c r="N82" s="115">
        <v>104.59</v>
      </c>
      <c r="O82" s="88">
        <v>197.18</v>
      </c>
      <c r="P82" s="88">
        <v>0</v>
      </c>
      <c r="Q82" s="88">
        <v>0</v>
      </c>
      <c r="R82" s="88">
        <v>0</v>
      </c>
      <c r="S82" s="116">
        <v>0</v>
      </c>
      <c r="W82">
        <v>7.67</v>
      </c>
      <c r="X82">
        <v>0.52</v>
      </c>
      <c r="Y82">
        <v>0.4</v>
      </c>
      <c r="Z82">
        <v>6.71</v>
      </c>
      <c r="AA82">
        <v>0.31</v>
      </c>
      <c r="AB82">
        <v>0</v>
      </c>
      <c r="AC82">
        <v>0.36</v>
      </c>
      <c r="AD82">
        <v>16.48</v>
      </c>
      <c r="AE82">
        <v>0.33</v>
      </c>
      <c r="AF82">
        <v>0</v>
      </c>
      <c r="AG82">
        <v>2.56</v>
      </c>
      <c r="AH82">
        <v>17.18</v>
      </c>
      <c r="AI82">
        <v>51.25</v>
      </c>
      <c r="AJ82">
        <v>18.59</v>
      </c>
      <c r="AK82">
        <v>0</v>
      </c>
      <c r="AL82">
        <v>0.33</v>
      </c>
      <c r="AM82">
        <v>0.21</v>
      </c>
      <c r="AN82">
        <v>50</v>
      </c>
      <c r="AO82">
        <v>0.53</v>
      </c>
      <c r="AP82">
        <v>0.46</v>
      </c>
      <c r="AQ82">
        <v>53.34</v>
      </c>
      <c r="AR82">
        <v>0</v>
      </c>
      <c r="AS82">
        <v>40</v>
      </c>
      <c r="AT82">
        <v>10</v>
      </c>
      <c r="AU82">
        <v>20</v>
      </c>
      <c r="AV82">
        <v>0</v>
      </c>
      <c r="AW82">
        <v>60</v>
      </c>
      <c r="AX82">
        <v>0</v>
      </c>
    </row>
    <row r="83" spans="7:50">
      <c r="G83" t="s">
        <v>125</v>
      </c>
      <c r="H83" s="115">
        <v>44.489999999999995</v>
      </c>
      <c r="I83" s="88">
        <v>0.4</v>
      </c>
      <c r="J83" s="88">
        <v>2.89</v>
      </c>
      <c r="K83" s="88">
        <v>0</v>
      </c>
      <c r="L83" s="88">
        <v>7.67</v>
      </c>
      <c r="M83" s="116">
        <v>0</v>
      </c>
      <c r="N83" s="115">
        <v>104.59</v>
      </c>
      <c r="O83" s="88">
        <v>197.18</v>
      </c>
      <c r="P83" s="88">
        <v>0</v>
      </c>
      <c r="Q83" s="88">
        <v>0</v>
      </c>
      <c r="R83" s="88">
        <v>0</v>
      </c>
      <c r="S83" s="116">
        <v>0</v>
      </c>
      <c r="W83">
        <v>7.67</v>
      </c>
      <c r="X83">
        <v>0.56000000000000005</v>
      </c>
      <c r="Y83">
        <v>0.4</v>
      </c>
      <c r="Z83">
        <v>6.71</v>
      </c>
      <c r="AA83">
        <v>0.34</v>
      </c>
      <c r="AB83">
        <v>0</v>
      </c>
      <c r="AC83">
        <v>0.36</v>
      </c>
      <c r="AD83">
        <v>16.48</v>
      </c>
      <c r="AE83">
        <v>0.33</v>
      </c>
      <c r="AF83">
        <v>0</v>
      </c>
      <c r="AG83">
        <v>2.56</v>
      </c>
      <c r="AH83">
        <v>17.18</v>
      </c>
      <c r="AI83">
        <v>51.25</v>
      </c>
      <c r="AJ83">
        <v>18.59</v>
      </c>
      <c r="AK83">
        <v>0</v>
      </c>
      <c r="AL83">
        <v>0.26</v>
      </c>
      <c r="AM83">
        <v>0.23</v>
      </c>
      <c r="AN83">
        <v>50</v>
      </c>
      <c r="AO83">
        <v>0.56999999999999995</v>
      </c>
      <c r="AP83">
        <v>0.39</v>
      </c>
      <c r="AQ83">
        <v>53.34</v>
      </c>
      <c r="AR83">
        <v>0</v>
      </c>
      <c r="AS83">
        <v>40</v>
      </c>
      <c r="AT83">
        <v>10</v>
      </c>
      <c r="AU83">
        <v>20</v>
      </c>
      <c r="AV83">
        <v>0</v>
      </c>
      <c r="AW83">
        <v>60</v>
      </c>
      <c r="AX83">
        <v>0</v>
      </c>
    </row>
    <row r="84" spans="7:50">
      <c r="G84" t="s">
        <v>126</v>
      </c>
      <c r="H84" s="115">
        <v>44.489999999999995</v>
      </c>
      <c r="I84" s="88">
        <v>0.4</v>
      </c>
      <c r="J84" s="88">
        <v>2.89</v>
      </c>
      <c r="K84" s="88">
        <v>0</v>
      </c>
      <c r="L84" s="88">
        <v>7.67</v>
      </c>
      <c r="M84" s="116">
        <v>0</v>
      </c>
      <c r="N84" s="115">
        <v>104.59</v>
      </c>
      <c r="O84" s="88">
        <v>197.18</v>
      </c>
      <c r="P84" s="88">
        <v>0</v>
      </c>
      <c r="Q84" s="88">
        <v>0</v>
      </c>
      <c r="R84" s="88">
        <v>0</v>
      </c>
      <c r="S84" s="116">
        <v>0</v>
      </c>
      <c r="W84">
        <v>7.67</v>
      </c>
      <c r="X84">
        <v>0.56000000000000005</v>
      </c>
      <c r="Y84">
        <v>0.4</v>
      </c>
      <c r="Z84">
        <v>6.71</v>
      </c>
      <c r="AA84">
        <v>0.34</v>
      </c>
      <c r="AB84">
        <v>0</v>
      </c>
      <c r="AC84">
        <v>0.36</v>
      </c>
      <c r="AD84">
        <v>16.48</v>
      </c>
      <c r="AE84">
        <v>0.33</v>
      </c>
      <c r="AF84">
        <v>0</v>
      </c>
      <c r="AG84">
        <v>2.56</v>
      </c>
      <c r="AH84">
        <v>17.18</v>
      </c>
      <c r="AI84">
        <v>51.25</v>
      </c>
      <c r="AJ84">
        <v>18.59</v>
      </c>
      <c r="AK84">
        <v>0</v>
      </c>
      <c r="AL84">
        <v>0.26</v>
      </c>
      <c r="AM84">
        <v>0.23</v>
      </c>
      <c r="AN84">
        <v>50</v>
      </c>
      <c r="AO84">
        <v>0.56999999999999995</v>
      </c>
      <c r="AP84">
        <v>0.39</v>
      </c>
      <c r="AQ84">
        <v>53.34</v>
      </c>
      <c r="AR84">
        <v>0</v>
      </c>
      <c r="AS84">
        <v>40</v>
      </c>
      <c r="AT84">
        <v>10</v>
      </c>
      <c r="AU84">
        <v>20</v>
      </c>
      <c r="AV84">
        <v>0</v>
      </c>
      <c r="AW84">
        <v>60</v>
      </c>
      <c r="AX84">
        <v>0</v>
      </c>
    </row>
    <row r="85" spans="7:50">
      <c r="G85" t="s">
        <v>127</v>
      </c>
      <c r="H85" s="115">
        <v>44.489999999999995</v>
      </c>
      <c r="I85" s="88">
        <v>0.4</v>
      </c>
      <c r="J85" s="88">
        <v>2.89</v>
      </c>
      <c r="K85" s="88">
        <v>0</v>
      </c>
      <c r="L85" s="88">
        <v>7.67</v>
      </c>
      <c r="M85" s="116">
        <v>0</v>
      </c>
      <c r="N85" s="115">
        <v>104.59</v>
      </c>
      <c r="O85" s="88">
        <v>197.18</v>
      </c>
      <c r="P85" s="88">
        <v>0</v>
      </c>
      <c r="Q85" s="88">
        <v>0</v>
      </c>
      <c r="R85" s="88">
        <v>0</v>
      </c>
      <c r="S85" s="116">
        <v>0</v>
      </c>
      <c r="W85">
        <v>7.67</v>
      </c>
      <c r="X85">
        <v>0.56000000000000005</v>
      </c>
      <c r="Y85">
        <v>0.4</v>
      </c>
      <c r="Z85">
        <v>6.71</v>
      </c>
      <c r="AA85">
        <v>0.34</v>
      </c>
      <c r="AB85">
        <v>0</v>
      </c>
      <c r="AC85">
        <v>0.36</v>
      </c>
      <c r="AD85">
        <v>16.48</v>
      </c>
      <c r="AE85">
        <v>0.33</v>
      </c>
      <c r="AF85">
        <v>0</v>
      </c>
      <c r="AG85">
        <v>2.56</v>
      </c>
      <c r="AH85">
        <v>17.18</v>
      </c>
      <c r="AI85">
        <v>51.25</v>
      </c>
      <c r="AJ85">
        <v>18.59</v>
      </c>
      <c r="AK85">
        <v>0</v>
      </c>
      <c r="AL85">
        <v>0.26</v>
      </c>
      <c r="AM85">
        <v>0.23</v>
      </c>
      <c r="AN85">
        <v>50</v>
      </c>
      <c r="AO85">
        <v>0.56999999999999995</v>
      </c>
      <c r="AP85">
        <v>0.39</v>
      </c>
      <c r="AQ85">
        <v>53.34</v>
      </c>
      <c r="AR85">
        <v>0</v>
      </c>
      <c r="AS85">
        <v>40</v>
      </c>
      <c r="AT85">
        <v>10</v>
      </c>
      <c r="AU85">
        <v>20</v>
      </c>
      <c r="AV85">
        <v>0</v>
      </c>
      <c r="AW85">
        <v>60</v>
      </c>
      <c r="AX85">
        <v>0</v>
      </c>
    </row>
    <row r="86" spans="7:50">
      <c r="G86" t="s">
        <v>128</v>
      </c>
      <c r="H86" s="115">
        <v>44.489999999999995</v>
      </c>
      <c r="I86" s="88">
        <v>0.4</v>
      </c>
      <c r="J86" s="88">
        <v>2.89</v>
      </c>
      <c r="K86" s="88">
        <v>0</v>
      </c>
      <c r="L86" s="88">
        <v>7.67</v>
      </c>
      <c r="M86" s="116">
        <v>0</v>
      </c>
      <c r="N86" s="115">
        <v>104.59</v>
      </c>
      <c r="O86" s="88">
        <v>197.18</v>
      </c>
      <c r="P86" s="88">
        <v>0</v>
      </c>
      <c r="Q86" s="88">
        <v>0</v>
      </c>
      <c r="R86" s="88">
        <v>0</v>
      </c>
      <c r="S86" s="116">
        <v>0</v>
      </c>
      <c r="W86">
        <v>7.67</v>
      </c>
      <c r="X86">
        <v>0.56000000000000005</v>
      </c>
      <c r="Y86">
        <v>0.4</v>
      </c>
      <c r="Z86">
        <v>6.71</v>
      </c>
      <c r="AA86">
        <v>0.34</v>
      </c>
      <c r="AB86">
        <v>0</v>
      </c>
      <c r="AC86">
        <v>0.36</v>
      </c>
      <c r="AD86">
        <v>16.48</v>
      </c>
      <c r="AE86">
        <v>0.33</v>
      </c>
      <c r="AF86">
        <v>0</v>
      </c>
      <c r="AG86">
        <v>2.56</v>
      </c>
      <c r="AH86">
        <v>17.18</v>
      </c>
      <c r="AI86">
        <v>51.25</v>
      </c>
      <c r="AJ86">
        <v>18.59</v>
      </c>
      <c r="AK86">
        <v>0</v>
      </c>
      <c r="AL86">
        <v>0.26</v>
      </c>
      <c r="AM86">
        <v>0.23</v>
      </c>
      <c r="AN86">
        <v>50</v>
      </c>
      <c r="AO86">
        <v>0.56999999999999995</v>
      </c>
      <c r="AP86">
        <v>0.39</v>
      </c>
      <c r="AQ86">
        <v>53.34</v>
      </c>
      <c r="AR86">
        <v>0</v>
      </c>
      <c r="AS86">
        <v>40</v>
      </c>
      <c r="AT86">
        <v>10</v>
      </c>
      <c r="AU86">
        <v>20</v>
      </c>
      <c r="AV86">
        <v>0</v>
      </c>
      <c r="AW86">
        <v>60</v>
      </c>
      <c r="AX86">
        <v>0</v>
      </c>
    </row>
    <row r="87" spans="7:50">
      <c r="G87" t="s">
        <v>129</v>
      </c>
      <c r="H87" s="115">
        <v>44.519999999999996</v>
      </c>
      <c r="I87" s="88">
        <v>0.34</v>
      </c>
      <c r="J87" s="88">
        <v>2.83</v>
      </c>
      <c r="K87" s="88">
        <v>0</v>
      </c>
      <c r="L87" s="88">
        <v>7.67</v>
      </c>
      <c r="M87" s="116">
        <v>0</v>
      </c>
      <c r="N87" s="115">
        <v>104.59</v>
      </c>
      <c r="O87" s="88">
        <v>197.18</v>
      </c>
      <c r="P87" s="88">
        <v>0</v>
      </c>
      <c r="Q87" s="88">
        <v>0</v>
      </c>
      <c r="R87" s="88">
        <v>0</v>
      </c>
      <c r="S87" s="116">
        <v>0</v>
      </c>
      <c r="W87">
        <v>7.67</v>
      </c>
      <c r="X87">
        <v>0.56000000000000005</v>
      </c>
      <c r="Y87">
        <v>0.34</v>
      </c>
      <c r="Z87">
        <v>6.71</v>
      </c>
      <c r="AA87">
        <v>0.34</v>
      </c>
      <c r="AB87">
        <v>0</v>
      </c>
      <c r="AC87">
        <v>0.39</v>
      </c>
      <c r="AD87">
        <v>16.48</v>
      </c>
      <c r="AE87">
        <v>0.36</v>
      </c>
      <c r="AF87">
        <v>0</v>
      </c>
      <c r="AG87">
        <v>2.4700000000000002</v>
      </c>
      <c r="AH87">
        <v>17.18</v>
      </c>
      <c r="AI87">
        <v>51.25</v>
      </c>
      <c r="AJ87">
        <v>18.59</v>
      </c>
      <c r="AK87">
        <v>0</v>
      </c>
      <c r="AL87">
        <v>0.26</v>
      </c>
      <c r="AM87">
        <v>0.23</v>
      </c>
      <c r="AN87">
        <v>50</v>
      </c>
      <c r="AO87">
        <v>0.56999999999999995</v>
      </c>
      <c r="AP87">
        <v>0.39</v>
      </c>
      <c r="AQ87">
        <v>53.34</v>
      </c>
      <c r="AR87">
        <v>0</v>
      </c>
      <c r="AS87">
        <v>40</v>
      </c>
      <c r="AT87">
        <v>10</v>
      </c>
      <c r="AU87">
        <v>20</v>
      </c>
      <c r="AV87">
        <v>0</v>
      </c>
      <c r="AW87">
        <v>60</v>
      </c>
      <c r="AX87">
        <v>0</v>
      </c>
    </row>
    <row r="88" spans="7:50">
      <c r="G88" t="s">
        <v>130</v>
      </c>
      <c r="H88" s="115">
        <v>44.519999999999996</v>
      </c>
      <c r="I88" s="88">
        <v>0.34</v>
      </c>
      <c r="J88" s="88">
        <v>2.83</v>
      </c>
      <c r="K88" s="88">
        <v>0</v>
      </c>
      <c r="L88" s="88">
        <v>7.67</v>
      </c>
      <c r="M88" s="116">
        <v>0</v>
      </c>
      <c r="N88" s="115">
        <v>104.59</v>
      </c>
      <c r="O88" s="88">
        <v>197.18</v>
      </c>
      <c r="P88" s="88">
        <v>0</v>
      </c>
      <c r="Q88" s="88">
        <v>0</v>
      </c>
      <c r="R88" s="88">
        <v>0</v>
      </c>
      <c r="S88" s="116">
        <v>0</v>
      </c>
      <c r="W88">
        <v>7.67</v>
      </c>
      <c r="X88">
        <v>0.56000000000000005</v>
      </c>
      <c r="Y88">
        <v>0.34</v>
      </c>
      <c r="Z88">
        <v>6.71</v>
      </c>
      <c r="AA88">
        <v>0.34</v>
      </c>
      <c r="AB88">
        <v>0</v>
      </c>
      <c r="AC88">
        <v>0.39</v>
      </c>
      <c r="AD88">
        <v>16.48</v>
      </c>
      <c r="AE88">
        <v>0.36</v>
      </c>
      <c r="AF88">
        <v>0</v>
      </c>
      <c r="AG88">
        <v>2.4700000000000002</v>
      </c>
      <c r="AH88">
        <v>17.18</v>
      </c>
      <c r="AI88">
        <v>51.25</v>
      </c>
      <c r="AJ88">
        <v>18.59</v>
      </c>
      <c r="AK88">
        <v>0</v>
      </c>
      <c r="AL88">
        <v>0.26</v>
      </c>
      <c r="AM88">
        <v>0.23</v>
      </c>
      <c r="AN88">
        <v>50</v>
      </c>
      <c r="AO88">
        <v>0.56999999999999995</v>
      </c>
      <c r="AP88">
        <v>0.39</v>
      </c>
      <c r="AQ88">
        <v>53.34</v>
      </c>
      <c r="AR88">
        <v>0</v>
      </c>
      <c r="AS88">
        <v>40</v>
      </c>
      <c r="AT88">
        <v>10</v>
      </c>
      <c r="AU88">
        <v>20</v>
      </c>
      <c r="AV88">
        <v>0</v>
      </c>
      <c r="AW88">
        <v>60</v>
      </c>
      <c r="AX88">
        <v>0</v>
      </c>
    </row>
    <row r="89" spans="7:50">
      <c r="G89" t="s">
        <v>131</v>
      </c>
      <c r="H89" s="115">
        <v>2.74</v>
      </c>
      <c r="I89" s="88">
        <v>0.34</v>
      </c>
      <c r="J89" s="88">
        <v>2.83</v>
      </c>
      <c r="K89" s="88">
        <v>0</v>
      </c>
      <c r="L89" s="88">
        <v>7.67</v>
      </c>
      <c r="M89" s="116">
        <v>0</v>
      </c>
      <c r="N89" s="115">
        <v>104.59</v>
      </c>
      <c r="O89" s="88">
        <v>197.18</v>
      </c>
      <c r="P89" s="88">
        <v>0</v>
      </c>
      <c r="Q89" s="88">
        <v>0</v>
      </c>
      <c r="R89" s="88">
        <v>0</v>
      </c>
      <c r="S89" s="116">
        <v>0</v>
      </c>
      <c r="W89">
        <v>7.67</v>
      </c>
      <c r="X89">
        <v>0.56000000000000005</v>
      </c>
      <c r="Y89">
        <v>0.34</v>
      </c>
      <c r="Z89">
        <v>0</v>
      </c>
      <c r="AA89">
        <v>0.34</v>
      </c>
      <c r="AB89">
        <v>0</v>
      </c>
      <c r="AC89">
        <v>0.39</v>
      </c>
      <c r="AD89">
        <v>0</v>
      </c>
      <c r="AE89">
        <v>0.36</v>
      </c>
      <c r="AF89">
        <v>0</v>
      </c>
      <c r="AG89">
        <v>2.4700000000000002</v>
      </c>
      <c r="AH89">
        <v>17.18</v>
      </c>
      <c r="AI89">
        <v>51.25</v>
      </c>
      <c r="AJ89">
        <v>0</v>
      </c>
      <c r="AK89">
        <v>0</v>
      </c>
      <c r="AL89">
        <v>0.26</v>
      </c>
      <c r="AM89">
        <v>0.23</v>
      </c>
      <c r="AN89">
        <v>50</v>
      </c>
      <c r="AO89">
        <v>0.56999999999999995</v>
      </c>
      <c r="AP89">
        <v>0.39</v>
      </c>
      <c r="AQ89">
        <v>53.34</v>
      </c>
      <c r="AR89">
        <v>0</v>
      </c>
      <c r="AS89">
        <v>40</v>
      </c>
      <c r="AT89">
        <v>10</v>
      </c>
      <c r="AU89">
        <v>20</v>
      </c>
      <c r="AV89">
        <v>0</v>
      </c>
      <c r="AW89">
        <v>60</v>
      </c>
      <c r="AX89">
        <v>0</v>
      </c>
    </row>
    <row r="90" spans="7:50">
      <c r="G90" t="s">
        <v>132</v>
      </c>
      <c r="H90" s="115">
        <v>2.74</v>
      </c>
      <c r="I90" s="88">
        <v>0.34</v>
      </c>
      <c r="J90" s="88">
        <v>2.83</v>
      </c>
      <c r="K90" s="88">
        <v>0</v>
      </c>
      <c r="L90" s="88">
        <v>7.67</v>
      </c>
      <c r="M90" s="116">
        <v>0</v>
      </c>
      <c r="N90" s="115">
        <v>104.59</v>
      </c>
      <c r="O90" s="88">
        <v>197.18</v>
      </c>
      <c r="P90" s="88">
        <v>0</v>
      </c>
      <c r="Q90" s="88">
        <v>0</v>
      </c>
      <c r="R90" s="88">
        <v>0</v>
      </c>
      <c r="S90" s="116">
        <v>0</v>
      </c>
      <c r="W90">
        <v>7.67</v>
      </c>
      <c r="X90">
        <v>0.56000000000000005</v>
      </c>
      <c r="Y90">
        <v>0.34</v>
      </c>
      <c r="Z90">
        <v>0</v>
      </c>
      <c r="AA90">
        <v>0.34</v>
      </c>
      <c r="AB90">
        <v>0</v>
      </c>
      <c r="AC90">
        <v>0.39</v>
      </c>
      <c r="AD90">
        <v>0</v>
      </c>
      <c r="AE90">
        <v>0.36</v>
      </c>
      <c r="AF90">
        <v>0</v>
      </c>
      <c r="AG90">
        <v>2.4700000000000002</v>
      </c>
      <c r="AH90">
        <v>17.18</v>
      </c>
      <c r="AI90">
        <v>51.25</v>
      </c>
      <c r="AJ90">
        <v>0</v>
      </c>
      <c r="AK90">
        <v>0</v>
      </c>
      <c r="AL90">
        <v>0.26</v>
      </c>
      <c r="AM90">
        <v>0.23</v>
      </c>
      <c r="AN90">
        <v>50</v>
      </c>
      <c r="AO90">
        <v>0.56999999999999995</v>
      </c>
      <c r="AP90">
        <v>0.39</v>
      </c>
      <c r="AQ90">
        <v>53.34</v>
      </c>
      <c r="AR90">
        <v>0</v>
      </c>
      <c r="AS90">
        <v>40</v>
      </c>
      <c r="AT90">
        <v>10</v>
      </c>
      <c r="AU90">
        <v>20</v>
      </c>
      <c r="AV90">
        <v>0</v>
      </c>
      <c r="AW90">
        <v>60</v>
      </c>
      <c r="AX90">
        <v>0</v>
      </c>
    </row>
    <row r="91" spans="7:50">
      <c r="G91" t="s">
        <v>133</v>
      </c>
      <c r="H91" s="115">
        <v>2.74</v>
      </c>
      <c r="I91" s="88">
        <v>0.34</v>
      </c>
      <c r="J91" s="88">
        <v>2.83</v>
      </c>
      <c r="K91" s="88">
        <v>0</v>
      </c>
      <c r="L91" s="88">
        <v>7.67</v>
      </c>
      <c r="M91" s="116">
        <v>0</v>
      </c>
      <c r="N91" s="115">
        <v>104.59</v>
      </c>
      <c r="O91" s="88">
        <v>197.18</v>
      </c>
      <c r="P91" s="88">
        <v>0</v>
      </c>
      <c r="Q91" s="88">
        <v>0</v>
      </c>
      <c r="R91" s="88">
        <v>0</v>
      </c>
      <c r="S91" s="116">
        <v>0</v>
      </c>
      <c r="W91">
        <v>7.67</v>
      </c>
      <c r="X91">
        <v>0.56000000000000005</v>
      </c>
      <c r="Y91">
        <v>0.34</v>
      </c>
      <c r="Z91">
        <v>0</v>
      </c>
      <c r="AA91">
        <v>0.34</v>
      </c>
      <c r="AB91">
        <v>0</v>
      </c>
      <c r="AC91">
        <v>0.39</v>
      </c>
      <c r="AD91">
        <v>0</v>
      </c>
      <c r="AE91">
        <v>0.36</v>
      </c>
      <c r="AF91">
        <v>0</v>
      </c>
      <c r="AG91">
        <v>2.4700000000000002</v>
      </c>
      <c r="AH91">
        <v>17.18</v>
      </c>
      <c r="AI91">
        <v>51.25</v>
      </c>
      <c r="AJ91">
        <v>0</v>
      </c>
      <c r="AK91">
        <v>0</v>
      </c>
      <c r="AL91">
        <v>0.26</v>
      </c>
      <c r="AM91">
        <v>0.23</v>
      </c>
      <c r="AN91">
        <v>50</v>
      </c>
      <c r="AO91">
        <v>0.56999999999999995</v>
      </c>
      <c r="AP91">
        <v>0.39</v>
      </c>
      <c r="AQ91">
        <v>53.34</v>
      </c>
      <c r="AR91">
        <v>0</v>
      </c>
      <c r="AS91">
        <v>40</v>
      </c>
      <c r="AT91">
        <v>10</v>
      </c>
      <c r="AU91">
        <v>20</v>
      </c>
      <c r="AV91">
        <v>0</v>
      </c>
      <c r="AW91">
        <v>60</v>
      </c>
      <c r="AX91">
        <v>0</v>
      </c>
    </row>
    <row r="92" spans="7:50">
      <c r="G92" t="s">
        <v>134</v>
      </c>
      <c r="H92" s="115">
        <v>2.74</v>
      </c>
      <c r="I92" s="88">
        <v>0.34</v>
      </c>
      <c r="J92" s="88">
        <v>2.83</v>
      </c>
      <c r="K92" s="88">
        <v>0</v>
      </c>
      <c r="L92" s="88">
        <v>7.67</v>
      </c>
      <c r="M92" s="116">
        <v>0</v>
      </c>
      <c r="N92" s="115">
        <v>104.59</v>
      </c>
      <c r="O92" s="88">
        <v>197.18</v>
      </c>
      <c r="P92" s="88">
        <v>0</v>
      </c>
      <c r="Q92" s="88">
        <v>0</v>
      </c>
      <c r="R92" s="88">
        <v>0</v>
      </c>
      <c r="S92" s="116">
        <v>0</v>
      </c>
      <c r="W92">
        <v>7.67</v>
      </c>
      <c r="X92">
        <v>0.56000000000000005</v>
      </c>
      <c r="Y92">
        <v>0.34</v>
      </c>
      <c r="Z92">
        <v>0</v>
      </c>
      <c r="AA92">
        <v>0.34</v>
      </c>
      <c r="AB92">
        <v>0</v>
      </c>
      <c r="AC92">
        <v>0.39</v>
      </c>
      <c r="AD92">
        <v>0</v>
      </c>
      <c r="AE92">
        <v>0.36</v>
      </c>
      <c r="AF92">
        <v>0</v>
      </c>
      <c r="AG92">
        <v>2.4700000000000002</v>
      </c>
      <c r="AH92">
        <v>17.18</v>
      </c>
      <c r="AI92">
        <v>51.25</v>
      </c>
      <c r="AJ92">
        <v>0</v>
      </c>
      <c r="AK92">
        <v>0</v>
      </c>
      <c r="AL92">
        <v>0.26</v>
      </c>
      <c r="AM92">
        <v>0.23</v>
      </c>
      <c r="AN92">
        <v>50</v>
      </c>
      <c r="AO92">
        <v>0.56999999999999995</v>
      </c>
      <c r="AP92">
        <v>0.39</v>
      </c>
      <c r="AQ92">
        <v>53.34</v>
      </c>
      <c r="AR92">
        <v>0</v>
      </c>
      <c r="AS92">
        <v>40</v>
      </c>
      <c r="AT92">
        <v>10</v>
      </c>
      <c r="AU92">
        <v>20</v>
      </c>
      <c r="AV92">
        <v>0</v>
      </c>
      <c r="AW92">
        <v>60</v>
      </c>
      <c r="AX92">
        <v>0</v>
      </c>
    </row>
    <row r="93" spans="7:50">
      <c r="G93" t="s">
        <v>135</v>
      </c>
      <c r="H93" s="115">
        <v>2.74</v>
      </c>
      <c r="I93" s="88">
        <v>0.34</v>
      </c>
      <c r="J93" s="88">
        <v>2.83</v>
      </c>
      <c r="K93" s="88">
        <v>0</v>
      </c>
      <c r="L93" s="88">
        <v>7.67</v>
      </c>
      <c r="M93" s="116">
        <v>0</v>
      </c>
      <c r="N93" s="115">
        <v>104.59</v>
      </c>
      <c r="O93" s="88">
        <v>197.18</v>
      </c>
      <c r="P93" s="88">
        <v>0</v>
      </c>
      <c r="Q93" s="88">
        <v>0</v>
      </c>
      <c r="R93" s="88">
        <v>0</v>
      </c>
      <c r="S93" s="116">
        <v>0</v>
      </c>
      <c r="W93">
        <v>7.67</v>
      </c>
      <c r="X93">
        <v>0.56000000000000005</v>
      </c>
      <c r="Y93">
        <v>0.34</v>
      </c>
      <c r="Z93">
        <v>0</v>
      </c>
      <c r="AA93">
        <v>0.34</v>
      </c>
      <c r="AB93">
        <v>0</v>
      </c>
      <c r="AC93">
        <v>0.39</v>
      </c>
      <c r="AD93">
        <v>0</v>
      </c>
      <c r="AE93">
        <v>0.36</v>
      </c>
      <c r="AF93">
        <v>0</v>
      </c>
      <c r="AG93">
        <v>2.4700000000000002</v>
      </c>
      <c r="AH93">
        <v>17.18</v>
      </c>
      <c r="AI93">
        <v>51.25</v>
      </c>
      <c r="AJ93">
        <v>0</v>
      </c>
      <c r="AK93">
        <v>0</v>
      </c>
      <c r="AL93">
        <v>0.26</v>
      </c>
      <c r="AM93">
        <v>0.23</v>
      </c>
      <c r="AN93">
        <v>50</v>
      </c>
      <c r="AO93">
        <v>0.56999999999999995</v>
      </c>
      <c r="AP93">
        <v>0.39</v>
      </c>
      <c r="AQ93">
        <v>53.34</v>
      </c>
      <c r="AR93">
        <v>0</v>
      </c>
      <c r="AS93">
        <v>40</v>
      </c>
      <c r="AT93">
        <v>10</v>
      </c>
      <c r="AU93">
        <v>20</v>
      </c>
      <c r="AV93">
        <v>0</v>
      </c>
      <c r="AW93">
        <v>60</v>
      </c>
      <c r="AX93">
        <v>0</v>
      </c>
    </row>
    <row r="94" spans="7:50">
      <c r="G94" t="s">
        <v>136</v>
      </c>
      <c r="H94" s="115">
        <v>2.74</v>
      </c>
      <c r="I94" s="88">
        <v>0.34</v>
      </c>
      <c r="J94" s="88">
        <v>2.83</v>
      </c>
      <c r="K94" s="88">
        <v>0</v>
      </c>
      <c r="L94" s="88">
        <v>7.67</v>
      </c>
      <c r="M94" s="116">
        <v>0</v>
      </c>
      <c r="N94" s="115">
        <v>104.59</v>
      </c>
      <c r="O94" s="88">
        <v>197.18</v>
      </c>
      <c r="P94" s="88">
        <v>0</v>
      </c>
      <c r="Q94" s="88">
        <v>0</v>
      </c>
      <c r="R94" s="88">
        <v>0</v>
      </c>
      <c r="S94" s="116">
        <v>0</v>
      </c>
      <c r="W94">
        <v>7.67</v>
      </c>
      <c r="X94">
        <v>0.56000000000000005</v>
      </c>
      <c r="Y94">
        <v>0.34</v>
      </c>
      <c r="Z94">
        <v>0</v>
      </c>
      <c r="AA94">
        <v>0.34</v>
      </c>
      <c r="AB94">
        <v>0</v>
      </c>
      <c r="AC94">
        <v>0.39</v>
      </c>
      <c r="AD94">
        <v>0</v>
      </c>
      <c r="AE94">
        <v>0.36</v>
      </c>
      <c r="AF94">
        <v>0</v>
      </c>
      <c r="AG94">
        <v>2.4700000000000002</v>
      </c>
      <c r="AH94">
        <v>17.18</v>
      </c>
      <c r="AI94">
        <v>51.25</v>
      </c>
      <c r="AJ94">
        <v>0</v>
      </c>
      <c r="AK94">
        <v>0</v>
      </c>
      <c r="AL94">
        <v>0.26</v>
      </c>
      <c r="AM94">
        <v>0.23</v>
      </c>
      <c r="AN94">
        <v>50</v>
      </c>
      <c r="AO94">
        <v>0.56999999999999995</v>
      </c>
      <c r="AP94">
        <v>0.39</v>
      </c>
      <c r="AQ94">
        <v>53.34</v>
      </c>
      <c r="AR94">
        <v>0</v>
      </c>
      <c r="AS94">
        <v>40</v>
      </c>
      <c r="AT94">
        <v>10</v>
      </c>
      <c r="AU94">
        <v>20</v>
      </c>
      <c r="AV94">
        <v>0</v>
      </c>
      <c r="AW94">
        <v>60</v>
      </c>
      <c r="AX94">
        <v>0</v>
      </c>
    </row>
    <row r="95" spans="7:50">
      <c r="G95" t="s">
        <v>137</v>
      </c>
      <c r="H95" s="115">
        <v>2.74</v>
      </c>
      <c r="I95" s="88">
        <v>0.34</v>
      </c>
      <c r="J95" s="88">
        <v>2.83</v>
      </c>
      <c r="K95" s="88">
        <v>0</v>
      </c>
      <c r="L95" s="88">
        <v>7.67</v>
      </c>
      <c r="M95" s="116">
        <v>0</v>
      </c>
      <c r="N95" s="115">
        <v>104.59</v>
      </c>
      <c r="O95" s="88">
        <v>197.18</v>
      </c>
      <c r="P95" s="88">
        <v>0</v>
      </c>
      <c r="Q95" s="88">
        <v>0</v>
      </c>
      <c r="R95" s="88">
        <v>0</v>
      </c>
      <c r="S95" s="116">
        <v>0</v>
      </c>
      <c r="W95">
        <v>7.67</v>
      </c>
      <c r="X95">
        <v>0.56000000000000005</v>
      </c>
      <c r="Y95">
        <v>0.34</v>
      </c>
      <c r="Z95">
        <v>0</v>
      </c>
      <c r="AA95">
        <v>0.34</v>
      </c>
      <c r="AB95">
        <v>0</v>
      </c>
      <c r="AC95">
        <v>0.39</v>
      </c>
      <c r="AD95">
        <v>0</v>
      </c>
      <c r="AE95">
        <v>0.36</v>
      </c>
      <c r="AF95">
        <v>0</v>
      </c>
      <c r="AG95">
        <v>2.4700000000000002</v>
      </c>
      <c r="AH95">
        <v>17.18</v>
      </c>
      <c r="AI95">
        <v>51.25</v>
      </c>
      <c r="AJ95">
        <v>0</v>
      </c>
      <c r="AK95">
        <v>0</v>
      </c>
      <c r="AL95">
        <v>0.26</v>
      </c>
      <c r="AM95">
        <v>0.23</v>
      </c>
      <c r="AN95">
        <v>50</v>
      </c>
      <c r="AO95">
        <v>0.56999999999999995</v>
      </c>
      <c r="AP95">
        <v>0.39</v>
      </c>
      <c r="AQ95">
        <v>53.34</v>
      </c>
      <c r="AR95">
        <v>0</v>
      </c>
      <c r="AS95">
        <v>40</v>
      </c>
      <c r="AT95">
        <v>10</v>
      </c>
      <c r="AU95">
        <v>20</v>
      </c>
      <c r="AV95">
        <v>0</v>
      </c>
      <c r="AW95">
        <v>60</v>
      </c>
      <c r="AX95">
        <v>0</v>
      </c>
    </row>
    <row r="96" spans="7:50">
      <c r="G96" t="s">
        <v>138</v>
      </c>
      <c r="H96" s="115">
        <v>2.74</v>
      </c>
      <c r="I96" s="88">
        <v>0.34</v>
      </c>
      <c r="J96" s="88">
        <v>2.83</v>
      </c>
      <c r="K96" s="88">
        <v>0</v>
      </c>
      <c r="L96" s="88">
        <v>7.67</v>
      </c>
      <c r="M96" s="116">
        <v>0</v>
      </c>
      <c r="N96" s="115">
        <v>104.59</v>
      </c>
      <c r="O96" s="88">
        <v>197.18</v>
      </c>
      <c r="P96" s="88">
        <v>0</v>
      </c>
      <c r="Q96" s="88">
        <v>0</v>
      </c>
      <c r="R96" s="88">
        <v>0</v>
      </c>
      <c r="S96" s="116">
        <v>0</v>
      </c>
      <c r="W96">
        <v>7.67</v>
      </c>
      <c r="X96">
        <v>0.56000000000000005</v>
      </c>
      <c r="Y96">
        <v>0.34</v>
      </c>
      <c r="Z96">
        <v>0</v>
      </c>
      <c r="AA96">
        <v>0.34</v>
      </c>
      <c r="AB96">
        <v>0</v>
      </c>
      <c r="AC96">
        <v>0.39</v>
      </c>
      <c r="AD96">
        <v>0</v>
      </c>
      <c r="AE96">
        <v>0.36</v>
      </c>
      <c r="AF96">
        <v>0</v>
      </c>
      <c r="AG96">
        <v>2.4700000000000002</v>
      </c>
      <c r="AH96">
        <v>17.18</v>
      </c>
      <c r="AI96">
        <v>51.25</v>
      </c>
      <c r="AJ96">
        <v>0</v>
      </c>
      <c r="AK96">
        <v>0</v>
      </c>
      <c r="AL96">
        <v>0.26</v>
      </c>
      <c r="AM96">
        <v>0.23</v>
      </c>
      <c r="AN96">
        <v>50</v>
      </c>
      <c r="AO96">
        <v>0.56999999999999995</v>
      </c>
      <c r="AP96">
        <v>0.39</v>
      </c>
      <c r="AQ96">
        <v>53.34</v>
      </c>
      <c r="AR96">
        <v>0</v>
      </c>
      <c r="AS96">
        <v>40</v>
      </c>
      <c r="AT96">
        <v>10</v>
      </c>
      <c r="AU96">
        <v>20</v>
      </c>
      <c r="AV96">
        <v>0</v>
      </c>
      <c r="AW96">
        <v>60</v>
      </c>
      <c r="AX96">
        <v>0</v>
      </c>
    </row>
    <row r="97" spans="1:133">
      <c r="G97" t="s">
        <v>139</v>
      </c>
      <c r="H97" s="115">
        <v>2.74</v>
      </c>
      <c r="I97" s="88">
        <v>0.34</v>
      </c>
      <c r="J97" s="88">
        <v>2.83</v>
      </c>
      <c r="K97" s="88">
        <v>0</v>
      </c>
      <c r="L97" s="88">
        <v>7.67</v>
      </c>
      <c r="M97" s="116">
        <v>0</v>
      </c>
      <c r="N97" s="115">
        <v>104.59</v>
      </c>
      <c r="O97" s="88">
        <v>197.18</v>
      </c>
      <c r="P97" s="88">
        <v>0</v>
      </c>
      <c r="Q97" s="88">
        <v>0</v>
      </c>
      <c r="R97" s="88">
        <v>0</v>
      </c>
      <c r="S97" s="116">
        <v>0</v>
      </c>
      <c r="W97">
        <v>7.67</v>
      </c>
      <c r="X97">
        <v>0.56000000000000005</v>
      </c>
      <c r="Y97">
        <v>0.34</v>
      </c>
      <c r="Z97">
        <v>0</v>
      </c>
      <c r="AA97">
        <v>0.34</v>
      </c>
      <c r="AB97">
        <v>0</v>
      </c>
      <c r="AC97">
        <v>0.39</v>
      </c>
      <c r="AD97">
        <v>0</v>
      </c>
      <c r="AE97">
        <v>0.36</v>
      </c>
      <c r="AF97">
        <v>0</v>
      </c>
      <c r="AG97">
        <v>2.4700000000000002</v>
      </c>
      <c r="AH97">
        <v>17.18</v>
      </c>
      <c r="AI97">
        <v>51.25</v>
      </c>
      <c r="AJ97">
        <v>0</v>
      </c>
      <c r="AK97">
        <v>0</v>
      </c>
      <c r="AL97">
        <v>0.26</v>
      </c>
      <c r="AM97">
        <v>0.23</v>
      </c>
      <c r="AN97">
        <v>50</v>
      </c>
      <c r="AO97">
        <v>0.56999999999999995</v>
      </c>
      <c r="AP97">
        <v>0.39</v>
      </c>
      <c r="AQ97">
        <v>53.34</v>
      </c>
      <c r="AR97">
        <v>0</v>
      </c>
      <c r="AS97">
        <v>40</v>
      </c>
      <c r="AT97">
        <v>10</v>
      </c>
      <c r="AU97">
        <v>20</v>
      </c>
      <c r="AV97">
        <v>0</v>
      </c>
      <c r="AW97">
        <v>60</v>
      </c>
      <c r="AX97">
        <v>0</v>
      </c>
    </row>
    <row r="98" spans="1:133">
      <c r="G98" t="s">
        <v>140</v>
      </c>
      <c r="H98" s="115">
        <v>2.74</v>
      </c>
      <c r="I98" s="88">
        <v>0.34</v>
      </c>
      <c r="J98" s="88">
        <v>2.83</v>
      </c>
      <c r="K98" s="88">
        <v>0</v>
      </c>
      <c r="L98" s="88">
        <v>7.67</v>
      </c>
      <c r="M98" s="116">
        <v>0</v>
      </c>
      <c r="N98" s="115">
        <v>104.59</v>
      </c>
      <c r="O98" s="88">
        <v>197.18</v>
      </c>
      <c r="P98" s="88">
        <v>0</v>
      </c>
      <c r="Q98" s="88">
        <v>0</v>
      </c>
      <c r="R98" s="88">
        <v>0</v>
      </c>
      <c r="S98" s="116">
        <v>0</v>
      </c>
      <c r="W98">
        <v>7.67</v>
      </c>
      <c r="X98">
        <v>0.56000000000000005</v>
      </c>
      <c r="Y98">
        <v>0.34</v>
      </c>
      <c r="Z98">
        <v>0</v>
      </c>
      <c r="AA98">
        <v>0.34</v>
      </c>
      <c r="AB98">
        <v>0</v>
      </c>
      <c r="AC98">
        <v>0.39</v>
      </c>
      <c r="AD98">
        <v>0</v>
      </c>
      <c r="AE98">
        <v>0.36</v>
      </c>
      <c r="AF98">
        <v>0</v>
      </c>
      <c r="AG98">
        <v>2.4700000000000002</v>
      </c>
      <c r="AH98">
        <v>17.18</v>
      </c>
      <c r="AI98">
        <v>51.25</v>
      </c>
      <c r="AJ98">
        <v>0</v>
      </c>
      <c r="AK98">
        <v>0</v>
      </c>
      <c r="AL98">
        <v>0.26</v>
      </c>
      <c r="AM98">
        <v>0.23</v>
      </c>
      <c r="AN98">
        <v>50</v>
      </c>
      <c r="AO98">
        <v>0.56999999999999995</v>
      </c>
      <c r="AP98">
        <v>0.39</v>
      </c>
      <c r="AQ98">
        <v>53.34</v>
      </c>
      <c r="AR98">
        <v>0</v>
      </c>
      <c r="AS98">
        <v>40</v>
      </c>
      <c r="AT98">
        <v>10</v>
      </c>
      <c r="AU98">
        <v>20</v>
      </c>
      <c r="AV98">
        <v>0</v>
      </c>
      <c r="AW98">
        <v>60</v>
      </c>
      <c r="AX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2.019732499999999</v>
      </c>
      <c r="I99" s="111">
        <f t="shared" ref="I99:BU99" si="1">SUM(I3:I98)/4000</f>
        <v>0.45321000000000039</v>
      </c>
      <c r="J99" s="111">
        <f t="shared" si="1"/>
        <v>6.7409999999999956E-2</v>
      </c>
      <c r="K99" s="111">
        <f t="shared" si="1"/>
        <v>0</v>
      </c>
      <c r="L99" s="111">
        <f t="shared" si="1"/>
        <v>0.21991999999999967</v>
      </c>
      <c r="M99" s="111">
        <f t="shared" si="1"/>
        <v>0</v>
      </c>
      <c r="N99" s="110">
        <f t="shared" si="1"/>
        <v>4.214280000000004</v>
      </c>
      <c r="O99" s="111">
        <f t="shared" si="1"/>
        <v>5.6837999999999989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0.18407999999999977</v>
      </c>
      <c r="X99">
        <f t="shared" si="1"/>
        <v>1.2500000000000006E-2</v>
      </c>
      <c r="Y99">
        <f t="shared" si="1"/>
        <v>8.7599999999999987E-3</v>
      </c>
      <c r="Z99">
        <f t="shared" si="1"/>
        <v>7.3809999999999987E-2</v>
      </c>
      <c r="AA99">
        <f t="shared" si="1"/>
        <v>7.4999999999999893E-3</v>
      </c>
      <c r="AB99">
        <f t="shared" si="1"/>
        <v>0.95147999999999966</v>
      </c>
      <c r="AC99">
        <f t="shared" si="1"/>
        <v>8.150000000000001E-3</v>
      </c>
      <c r="AD99">
        <f t="shared" si="1"/>
        <v>0.18128000000000011</v>
      </c>
      <c r="AE99">
        <f t="shared" si="1"/>
        <v>7.9499999999999866E-3</v>
      </c>
      <c r="AF99">
        <f t="shared" si="1"/>
        <v>2.6642400000000031</v>
      </c>
      <c r="AG99">
        <f t="shared" si="1"/>
        <v>5.9459999999999971E-2</v>
      </c>
      <c r="AH99">
        <f t="shared" si="1"/>
        <v>0.41232000000000024</v>
      </c>
      <c r="AI99">
        <f t="shared" si="1"/>
        <v>1.23</v>
      </c>
      <c r="AJ99">
        <f t="shared" si="1"/>
        <v>0.20449000000000003</v>
      </c>
      <c r="AK99">
        <f t="shared" si="1"/>
        <v>0.46065250000000008</v>
      </c>
      <c r="AL99">
        <f t="shared" si="1"/>
        <v>6.5600000000000042E-3</v>
      </c>
      <c r="AM99">
        <f t="shared" si="1"/>
        <v>5.0199999999999976E-3</v>
      </c>
      <c r="AN99">
        <f t="shared" si="1"/>
        <v>1.2</v>
      </c>
      <c r="AO99">
        <f t="shared" si="1"/>
        <v>1.2990000000000002E-2</v>
      </c>
      <c r="AP99">
        <f t="shared" si="1"/>
        <v>9.7300000000000008E-3</v>
      </c>
      <c r="AQ99">
        <f t="shared" si="1"/>
        <v>0.32004000000000005</v>
      </c>
      <c r="AR99">
        <f t="shared" si="1"/>
        <v>3.5839999999999997E-2</v>
      </c>
      <c r="AS99">
        <f t="shared" si="1"/>
        <v>0.96</v>
      </c>
      <c r="AT99">
        <f t="shared" si="1"/>
        <v>0.24</v>
      </c>
      <c r="AU99">
        <f t="shared" si="1"/>
        <v>0.48</v>
      </c>
      <c r="AV99">
        <f t="shared" si="1"/>
        <v>1.0370499999999998</v>
      </c>
      <c r="AW99">
        <f t="shared" si="1"/>
        <v>1.44</v>
      </c>
      <c r="AX99">
        <f t="shared" si="1"/>
        <v>0.44444999999999996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AE17" sqref="AE1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9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6</v>
      </c>
      <c r="U1" s="228" t="s">
        <v>343</v>
      </c>
      <c r="V1" s="229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504</v>
      </c>
      <c r="Z2" t="s">
        <v>359</v>
      </c>
      <c r="AA2" t="s">
        <v>152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43.12</v>
      </c>
      <c r="J3" s="95">
        <v>0</v>
      </c>
      <c r="K3" s="95">
        <v>0</v>
      </c>
      <c r="L3" s="95">
        <v>4.0199999999999996</v>
      </c>
      <c r="M3" s="114">
        <v>0</v>
      </c>
      <c r="N3" s="113">
        <v>-45</v>
      </c>
      <c r="O3" s="95">
        <v>0</v>
      </c>
      <c r="P3" s="95">
        <v>-35</v>
      </c>
      <c r="Q3" s="95">
        <v>0</v>
      </c>
      <c r="R3" s="95">
        <v>0</v>
      </c>
      <c r="S3" s="114">
        <v>0</v>
      </c>
      <c r="T3" t="s">
        <v>504</v>
      </c>
      <c r="U3" s="115"/>
      <c r="V3" s="116"/>
      <c r="W3">
        <v>-45</v>
      </c>
      <c r="X3">
        <v>43.12</v>
      </c>
      <c r="Y3">
        <v>0</v>
      </c>
      <c r="Z3">
        <v>4.0199999999999996</v>
      </c>
      <c r="AA3">
        <v>0</v>
      </c>
      <c r="AB3">
        <v>0</v>
      </c>
      <c r="AC3">
        <v>-35</v>
      </c>
    </row>
    <row r="4" spans="1:29">
      <c r="B4" t="s">
        <v>263</v>
      </c>
      <c r="G4" t="s">
        <v>46</v>
      </c>
      <c r="H4" s="115">
        <v>0</v>
      </c>
      <c r="I4" s="88">
        <v>38.33</v>
      </c>
      <c r="J4" s="88">
        <v>0</v>
      </c>
      <c r="K4" s="88">
        <v>0</v>
      </c>
      <c r="L4" s="88">
        <v>3.83</v>
      </c>
      <c r="M4" s="116">
        <v>0</v>
      </c>
      <c r="N4" s="115">
        <v>-40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T4" t="s">
        <v>504</v>
      </c>
      <c r="U4" s="115"/>
      <c r="V4" s="116"/>
      <c r="W4">
        <v>-40</v>
      </c>
      <c r="X4">
        <v>38.33</v>
      </c>
      <c r="Y4">
        <v>0</v>
      </c>
      <c r="Z4">
        <v>3.83</v>
      </c>
      <c r="AA4">
        <v>0</v>
      </c>
      <c r="AB4">
        <v>0</v>
      </c>
      <c r="AC4">
        <v>-30</v>
      </c>
    </row>
    <row r="5" spans="1:29">
      <c r="G5" t="s">
        <v>47</v>
      </c>
      <c r="H5" s="115">
        <v>0</v>
      </c>
      <c r="I5" s="88">
        <v>47.91</v>
      </c>
      <c r="J5" s="88">
        <v>0</v>
      </c>
      <c r="K5" s="88">
        <v>0</v>
      </c>
      <c r="L5" s="88">
        <v>3.64</v>
      </c>
      <c r="M5" s="116">
        <v>0</v>
      </c>
      <c r="N5" s="115">
        <v>-44</v>
      </c>
      <c r="O5" s="88">
        <v>0</v>
      </c>
      <c r="P5" s="88">
        <v>-35</v>
      </c>
      <c r="Q5" s="88">
        <v>-40</v>
      </c>
      <c r="R5" s="88">
        <v>0</v>
      </c>
      <c r="S5" s="116">
        <v>0</v>
      </c>
      <c r="T5" t="s">
        <v>504</v>
      </c>
      <c r="U5" s="115"/>
      <c r="V5" s="116"/>
      <c r="W5">
        <v>-44</v>
      </c>
      <c r="X5">
        <v>47.91</v>
      </c>
      <c r="Y5">
        <v>0</v>
      </c>
      <c r="Z5">
        <v>3.64</v>
      </c>
      <c r="AA5">
        <v>-40</v>
      </c>
      <c r="AB5">
        <v>0</v>
      </c>
      <c r="AC5">
        <v>-35</v>
      </c>
    </row>
    <row r="6" spans="1:29">
      <c r="G6" t="s">
        <v>48</v>
      </c>
      <c r="H6" s="115">
        <v>0</v>
      </c>
      <c r="I6" s="88">
        <v>47.91</v>
      </c>
      <c r="J6" s="88">
        <v>0</v>
      </c>
      <c r="K6" s="88">
        <v>0</v>
      </c>
      <c r="L6" s="88">
        <v>3.07</v>
      </c>
      <c r="M6" s="116">
        <v>0</v>
      </c>
      <c r="N6" s="115">
        <v>-45</v>
      </c>
      <c r="O6" s="88">
        <v>0</v>
      </c>
      <c r="P6" s="88">
        <v>-40</v>
      </c>
      <c r="Q6" s="88">
        <v>-40</v>
      </c>
      <c r="R6" s="88">
        <v>0</v>
      </c>
      <c r="S6" s="116">
        <v>0</v>
      </c>
      <c r="U6" s="115"/>
      <c r="V6" s="116"/>
      <c r="W6">
        <v>-45</v>
      </c>
      <c r="X6">
        <v>47.91</v>
      </c>
      <c r="Y6">
        <v>0</v>
      </c>
      <c r="Z6">
        <v>3.07</v>
      </c>
      <c r="AA6">
        <v>-40</v>
      </c>
      <c r="AB6">
        <v>0</v>
      </c>
      <c r="AC6">
        <v>-40</v>
      </c>
    </row>
    <row r="7" spans="1:29">
      <c r="G7" t="s">
        <v>49</v>
      </c>
      <c r="H7" s="115">
        <v>0</v>
      </c>
      <c r="I7" s="88">
        <v>47.91</v>
      </c>
      <c r="J7" s="88">
        <v>0</v>
      </c>
      <c r="K7" s="88">
        <v>0</v>
      </c>
      <c r="L7" s="88">
        <v>3.07</v>
      </c>
      <c r="M7" s="116">
        <v>0</v>
      </c>
      <c r="N7" s="115">
        <v>-77</v>
      </c>
      <c r="O7" s="88">
        <v>0</v>
      </c>
      <c r="P7" s="88">
        <v>-20</v>
      </c>
      <c r="Q7" s="88">
        <v>-45</v>
      </c>
      <c r="R7" s="88">
        <v>0</v>
      </c>
      <c r="S7" s="116">
        <v>0</v>
      </c>
      <c r="U7" s="115"/>
      <c r="V7" s="116"/>
      <c r="W7">
        <v>-77</v>
      </c>
      <c r="X7">
        <v>47.91</v>
      </c>
      <c r="Y7">
        <v>0</v>
      </c>
      <c r="Z7">
        <v>3.07</v>
      </c>
      <c r="AA7">
        <v>-45</v>
      </c>
      <c r="AB7">
        <v>0</v>
      </c>
      <c r="AC7">
        <v>-20</v>
      </c>
    </row>
    <row r="8" spans="1:29">
      <c r="G8" t="s">
        <v>50</v>
      </c>
      <c r="H8" s="115">
        <v>0</v>
      </c>
      <c r="I8" s="88">
        <v>47.91</v>
      </c>
      <c r="J8" s="88">
        <v>0</v>
      </c>
      <c r="K8" s="88">
        <v>0</v>
      </c>
      <c r="L8" s="88">
        <v>3.07</v>
      </c>
      <c r="M8" s="116">
        <v>0</v>
      </c>
      <c r="N8" s="115">
        <v>-71</v>
      </c>
      <c r="O8" s="88">
        <v>0</v>
      </c>
      <c r="P8" s="88">
        <v>-20</v>
      </c>
      <c r="Q8" s="88">
        <v>-45</v>
      </c>
      <c r="R8" s="88">
        <v>0</v>
      </c>
      <c r="S8" s="116">
        <v>0</v>
      </c>
      <c r="U8" s="115"/>
      <c r="V8" s="116"/>
      <c r="W8">
        <v>-71</v>
      </c>
      <c r="X8">
        <v>47.91</v>
      </c>
      <c r="Y8">
        <v>0</v>
      </c>
      <c r="Z8">
        <v>3.07</v>
      </c>
      <c r="AA8">
        <v>-45</v>
      </c>
      <c r="AB8">
        <v>0</v>
      </c>
      <c r="AC8">
        <v>-20</v>
      </c>
    </row>
    <row r="9" spans="1:29">
      <c r="G9" t="s">
        <v>51</v>
      </c>
      <c r="H9" s="115">
        <v>0</v>
      </c>
      <c r="I9" s="88">
        <v>60.37</v>
      </c>
      <c r="J9" s="88">
        <v>0</v>
      </c>
      <c r="K9" s="88">
        <v>0</v>
      </c>
      <c r="L9" s="88">
        <v>2.97</v>
      </c>
      <c r="M9" s="116">
        <v>0</v>
      </c>
      <c r="N9" s="115">
        <v>-67</v>
      </c>
      <c r="O9" s="88">
        <v>0</v>
      </c>
      <c r="P9" s="88">
        <v>-30</v>
      </c>
      <c r="Q9" s="88">
        <v>-45</v>
      </c>
      <c r="R9" s="88">
        <v>0</v>
      </c>
      <c r="S9" s="116">
        <v>0</v>
      </c>
      <c r="U9" s="115"/>
      <c r="V9" s="116"/>
      <c r="W9">
        <v>-67</v>
      </c>
      <c r="X9">
        <v>60.37</v>
      </c>
      <c r="Y9">
        <v>0</v>
      </c>
      <c r="Z9">
        <v>2.97</v>
      </c>
      <c r="AA9">
        <v>-45</v>
      </c>
      <c r="AB9">
        <v>0</v>
      </c>
      <c r="AC9">
        <v>-30</v>
      </c>
    </row>
    <row r="10" spans="1:29">
      <c r="G10" t="s">
        <v>52</v>
      </c>
      <c r="H10" s="115">
        <v>0</v>
      </c>
      <c r="I10" s="88">
        <v>60.37</v>
      </c>
      <c r="J10" s="88">
        <v>0</v>
      </c>
      <c r="K10" s="88">
        <v>0</v>
      </c>
      <c r="L10" s="88">
        <v>2.97</v>
      </c>
      <c r="M10" s="116">
        <v>0</v>
      </c>
      <c r="N10" s="115">
        <v>-32</v>
      </c>
      <c r="O10" s="88">
        <v>0</v>
      </c>
      <c r="P10" s="88">
        <v>-30</v>
      </c>
      <c r="Q10" s="88">
        <v>-45</v>
      </c>
      <c r="R10" s="88">
        <v>0</v>
      </c>
      <c r="S10" s="116">
        <v>0</v>
      </c>
      <c r="U10" s="115"/>
      <c r="V10" s="116"/>
      <c r="W10">
        <v>-32</v>
      </c>
      <c r="X10">
        <v>60.37</v>
      </c>
      <c r="Y10">
        <v>0</v>
      </c>
      <c r="Z10">
        <v>2.97</v>
      </c>
      <c r="AA10">
        <v>-45</v>
      </c>
      <c r="AB10">
        <v>0</v>
      </c>
      <c r="AC10">
        <v>-30</v>
      </c>
    </row>
    <row r="11" spans="1:29">
      <c r="G11" t="s">
        <v>53</v>
      </c>
      <c r="H11" s="115">
        <v>24.91</v>
      </c>
      <c r="I11" s="88">
        <v>57.49</v>
      </c>
      <c r="J11" s="88">
        <v>0</v>
      </c>
      <c r="K11" s="88">
        <v>0</v>
      </c>
      <c r="L11" s="88">
        <v>2.4</v>
      </c>
      <c r="M11" s="116">
        <v>0</v>
      </c>
      <c r="N11" s="115">
        <v>0</v>
      </c>
      <c r="O11" s="88">
        <v>0</v>
      </c>
      <c r="P11" s="88">
        <v>-55</v>
      </c>
      <c r="Q11" s="88">
        <v>-45</v>
      </c>
      <c r="R11" s="88">
        <v>0</v>
      </c>
      <c r="S11" s="116">
        <v>0</v>
      </c>
      <c r="U11" s="115"/>
      <c r="V11" s="116"/>
      <c r="W11">
        <v>24.91</v>
      </c>
      <c r="X11">
        <v>57.49</v>
      </c>
      <c r="Y11">
        <v>0</v>
      </c>
      <c r="Z11">
        <v>2.4</v>
      </c>
      <c r="AA11">
        <v>-45</v>
      </c>
      <c r="AB11">
        <v>0</v>
      </c>
      <c r="AC11">
        <v>-55</v>
      </c>
    </row>
    <row r="12" spans="1:29">
      <c r="G12" t="s">
        <v>54</v>
      </c>
      <c r="H12" s="115">
        <v>32.58</v>
      </c>
      <c r="I12" s="88">
        <v>52.7</v>
      </c>
      <c r="J12" s="88">
        <v>0</v>
      </c>
      <c r="K12" s="88">
        <v>0</v>
      </c>
      <c r="L12" s="88">
        <v>2.4</v>
      </c>
      <c r="M12" s="116">
        <v>0</v>
      </c>
      <c r="N12" s="115">
        <v>0</v>
      </c>
      <c r="O12" s="88">
        <v>0</v>
      </c>
      <c r="P12" s="88">
        <v>-60</v>
      </c>
      <c r="Q12" s="88">
        <v>-45</v>
      </c>
      <c r="R12" s="88">
        <v>0</v>
      </c>
      <c r="S12" s="116">
        <v>0</v>
      </c>
      <c r="U12" s="115"/>
      <c r="V12" s="116"/>
      <c r="W12">
        <v>32.58</v>
      </c>
      <c r="X12">
        <v>52.7</v>
      </c>
      <c r="Y12">
        <v>0</v>
      </c>
      <c r="Z12">
        <v>2.4</v>
      </c>
      <c r="AA12">
        <v>-45</v>
      </c>
      <c r="AB12">
        <v>0</v>
      </c>
      <c r="AC12">
        <v>-60</v>
      </c>
    </row>
    <row r="13" spans="1:29">
      <c r="G13" t="s">
        <v>55</v>
      </c>
      <c r="H13" s="115">
        <v>0</v>
      </c>
      <c r="I13" s="88">
        <v>38.32</v>
      </c>
      <c r="J13" s="88">
        <v>0</v>
      </c>
      <c r="K13" s="88">
        <v>0</v>
      </c>
      <c r="L13" s="88">
        <v>2.4</v>
      </c>
      <c r="M13" s="116">
        <v>0</v>
      </c>
      <c r="N13" s="115">
        <v>0</v>
      </c>
      <c r="O13" s="88">
        <v>0</v>
      </c>
      <c r="P13" s="88">
        <v>-60</v>
      </c>
      <c r="Q13" s="88">
        <v>-45</v>
      </c>
      <c r="R13" s="88">
        <v>0</v>
      </c>
      <c r="S13" s="116">
        <v>0</v>
      </c>
      <c r="U13" s="115"/>
      <c r="V13" s="116"/>
      <c r="W13">
        <v>0</v>
      </c>
      <c r="X13">
        <v>38.32</v>
      </c>
      <c r="Y13">
        <v>0</v>
      </c>
      <c r="Z13">
        <v>2.4</v>
      </c>
      <c r="AA13">
        <v>-45</v>
      </c>
      <c r="AB13">
        <v>0</v>
      </c>
      <c r="AC13">
        <v>-60</v>
      </c>
    </row>
    <row r="14" spans="1:29">
      <c r="G14" t="s">
        <v>56</v>
      </c>
      <c r="H14" s="115">
        <v>0</v>
      </c>
      <c r="I14" s="88">
        <v>23.95</v>
      </c>
      <c r="J14" s="88">
        <v>0</v>
      </c>
      <c r="K14" s="88">
        <v>0</v>
      </c>
      <c r="L14" s="88">
        <v>2.4</v>
      </c>
      <c r="M14" s="116">
        <v>0</v>
      </c>
      <c r="N14" s="115">
        <v>0</v>
      </c>
      <c r="O14" s="88">
        <v>0</v>
      </c>
      <c r="P14" s="88">
        <v>-60</v>
      </c>
      <c r="Q14" s="88">
        <v>-45</v>
      </c>
      <c r="R14" s="88">
        <v>0</v>
      </c>
      <c r="S14" s="116">
        <v>0</v>
      </c>
      <c r="U14" s="115"/>
      <c r="V14" s="116"/>
      <c r="W14">
        <v>0</v>
      </c>
      <c r="X14">
        <v>23.95</v>
      </c>
      <c r="Y14">
        <v>0</v>
      </c>
      <c r="Z14">
        <v>2.4</v>
      </c>
      <c r="AA14">
        <v>-45</v>
      </c>
      <c r="AB14">
        <v>0</v>
      </c>
      <c r="AC14">
        <v>-60</v>
      </c>
    </row>
    <row r="15" spans="1:29">
      <c r="G15" t="s">
        <v>57</v>
      </c>
      <c r="H15" s="115">
        <v>0</v>
      </c>
      <c r="I15" s="88">
        <v>81.44</v>
      </c>
      <c r="J15" s="88">
        <v>0</v>
      </c>
      <c r="K15" s="88">
        <v>0</v>
      </c>
      <c r="L15" s="88">
        <v>2.4</v>
      </c>
      <c r="M15" s="116">
        <v>0</v>
      </c>
      <c r="N15" s="115">
        <v>-28</v>
      </c>
      <c r="O15" s="88">
        <v>0</v>
      </c>
      <c r="P15" s="88">
        <v>-70</v>
      </c>
      <c r="Q15" s="88">
        <v>-45</v>
      </c>
      <c r="R15" s="88">
        <v>0</v>
      </c>
      <c r="S15" s="116">
        <v>0</v>
      </c>
      <c r="U15" s="115"/>
      <c r="V15" s="116"/>
      <c r="W15">
        <v>-28</v>
      </c>
      <c r="X15">
        <v>81.44</v>
      </c>
      <c r="Y15">
        <v>0</v>
      </c>
      <c r="Z15">
        <v>2.4</v>
      </c>
      <c r="AA15">
        <v>-45</v>
      </c>
      <c r="AB15">
        <v>0</v>
      </c>
      <c r="AC15">
        <v>-70</v>
      </c>
    </row>
    <row r="16" spans="1:29">
      <c r="G16" t="s">
        <v>58</v>
      </c>
      <c r="H16" s="115">
        <v>0</v>
      </c>
      <c r="I16" s="88">
        <v>81.44</v>
      </c>
      <c r="J16" s="88">
        <v>0</v>
      </c>
      <c r="K16" s="88">
        <v>0</v>
      </c>
      <c r="L16" s="88">
        <v>2.4</v>
      </c>
      <c r="M16" s="116">
        <v>0</v>
      </c>
      <c r="N16" s="115">
        <v>-39</v>
      </c>
      <c r="O16" s="88">
        <v>0</v>
      </c>
      <c r="P16" s="88">
        <v>-70</v>
      </c>
      <c r="Q16" s="88">
        <v>-45</v>
      </c>
      <c r="R16" s="88">
        <v>0</v>
      </c>
      <c r="S16" s="116">
        <v>0</v>
      </c>
      <c r="U16" s="115"/>
      <c r="V16" s="116"/>
      <c r="W16">
        <v>-39</v>
      </c>
      <c r="X16">
        <v>81.44</v>
      </c>
      <c r="Y16">
        <v>0</v>
      </c>
      <c r="Z16">
        <v>2.4</v>
      </c>
      <c r="AA16">
        <v>-45</v>
      </c>
      <c r="AB16">
        <v>0</v>
      </c>
      <c r="AC16">
        <v>-70</v>
      </c>
    </row>
    <row r="17" spans="7:29">
      <c r="G17" t="s">
        <v>59</v>
      </c>
      <c r="H17" s="115">
        <v>0</v>
      </c>
      <c r="I17" s="88">
        <v>81.45</v>
      </c>
      <c r="J17" s="88">
        <v>0</v>
      </c>
      <c r="K17" s="88">
        <v>0</v>
      </c>
      <c r="L17" s="88">
        <v>0</v>
      </c>
      <c r="M17" s="116">
        <v>0</v>
      </c>
      <c r="N17" s="115">
        <v>-60</v>
      </c>
      <c r="O17" s="88">
        <v>0</v>
      </c>
      <c r="P17" s="88">
        <v>-80</v>
      </c>
      <c r="Q17" s="88">
        <v>-45</v>
      </c>
      <c r="R17" s="88">
        <v>0</v>
      </c>
      <c r="S17" s="116">
        <v>0</v>
      </c>
      <c r="U17" s="115"/>
      <c r="V17" s="116"/>
      <c r="W17">
        <v>-60</v>
      </c>
      <c r="X17">
        <v>81.45</v>
      </c>
      <c r="Y17">
        <v>0</v>
      </c>
      <c r="Z17">
        <v>0</v>
      </c>
      <c r="AA17">
        <v>-45</v>
      </c>
      <c r="AB17">
        <v>0</v>
      </c>
      <c r="AC17">
        <v>-80</v>
      </c>
    </row>
    <row r="18" spans="7:29">
      <c r="G18" t="s">
        <v>60</v>
      </c>
      <c r="H18" s="115">
        <v>0</v>
      </c>
      <c r="I18" s="88">
        <v>81.45</v>
      </c>
      <c r="J18" s="88">
        <v>0</v>
      </c>
      <c r="K18" s="88">
        <v>0</v>
      </c>
      <c r="L18" s="88">
        <v>0</v>
      </c>
      <c r="M18" s="116">
        <v>0</v>
      </c>
      <c r="N18" s="115">
        <v>-58</v>
      </c>
      <c r="O18" s="88">
        <v>0</v>
      </c>
      <c r="P18" s="88">
        <v>-80</v>
      </c>
      <c r="Q18" s="88">
        <v>-45</v>
      </c>
      <c r="R18" s="88">
        <v>0</v>
      </c>
      <c r="S18" s="116">
        <v>0</v>
      </c>
      <c r="U18" s="115"/>
      <c r="V18" s="116"/>
      <c r="W18">
        <v>-58</v>
      </c>
      <c r="X18">
        <v>81.45</v>
      </c>
      <c r="Y18">
        <v>0</v>
      </c>
      <c r="Z18">
        <v>0</v>
      </c>
      <c r="AA18">
        <v>-45</v>
      </c>
      <c r="AB18">
        <v>0</v>
      </c>
      <c r="AC18">
        <v>-80</v>
      </c>
    </row>
    <row r="19" spans="7:29">
      <c r="G19" t="s">
        <v>61</v>
      </c>
      <c r="H19" s="115">
        <v>0</v>
      </c>
      <c r="I19" s="88">
        <v>38.33</v>
      </c>
      <c r="J19" s="88">
        <v>0</v>
      </c>
      <c r="K19" s="88">
        <v>0</v>
      </c>
      <c r="L19" s="88">
        <v>0</v>
      </c>
      <c r="M19" s="116">
        <v>0</v>
      </c>
      <c r="N19" s="115">
        <v>-50</v>
      </c>
      <c r="O19" s="88">
        <v>0</v>
      </c>
      <c r="P19" s="88">
        <v>-60</v>
      </c>
      <c r="Q19" s="88">
        <v>-45</v>
      </c>
      <c r="R19" s="88">
        <v>0</v>
      </c>
      <c r="S19" s="116">
        <v>0</v>
      </c>
      <c r="U19" s="115"/>
      <c r="V19" s="116"/>
      <c r="W19">
        <v>-50</v>
      </c>
      <c r="X19">
        <v>38.33</v>
      </c>
      <c r="Y19">
        <v>0</v>
      </c>
      <c r="Z19">
        <v>0</v>
      </c>
      <c r="AA19">
        <v>-45</v>
      </c>
      <c r="AB19">
        <v>0</v>
      </c>
      <c r="AC19">
        <v>-60</v>
      </c>
    </row>
    <row r="20" spans="7:29">
      <c r="G20" t="s">
        <v>62</v>
      </c>
      <c r="H20" s="115">
        <v>0</v>
      </c>
      <c r="I20" s="88">
        <v>30.66</v>
      </c>
      <c r="J20" s="88">
        <v>0</v>
      </c>
      <c r="K20" s="88">
        <v>0</v>
      </c>
      <c r="L20" s="88">
        <v>0</v>
      </c>
      <c r="M20" s="116">
        <v>0</v>
      </c>
      <c r="N20" s="115">
        <v>-48</v>
      </c>
      <c r="O20" s="88">
        <v>0</v>
      </c>
      <c r="P20" s="88">
        <v>-60</v>
      </c>
      <c r="Q20" s="88">
        <v>-45</v>
      </c>
      <c r="R20" s="88">
        <v>0</v>
      </c>
      <c r="S20" s="116">
        <v>0</v>
      </c>
      <c r="U20" s="115"/>
      <c r="V20" s="116"/>
      <c r="W20">
        <v>-48</v>
      </c>
      <c r="X20">
        <v>30.66</v>
      </c>
      <c r="Y20">
        <v>0</v>
      </c>
      <c r="Z20">
        <v>0</v>
      </c>
      <c r="AA20">
        <v>-45</v>
      </c>
      <c r="AB20">
        <v>0</v>
      </c>
      <c r="AC20">
        <v>-60</v>
      </c>
    </row>
    <row r="21" spans="7:29">
      <c r="G21" t="s">
        <v>63</v>
      </c>
      <c r="H21" s="115">
        <v>0</v>
      </c>
      <c r="I21" s="88">
        <v>14.37</v>
      </c>
      <c r="J21" s="88">
        <v>0</v>
      </c>
      <c r="K21" s="88">
        <v>0</v>
      </c>
      <c r="L21" s="88">
        <v>0</v>
      </c>
      <c r="M21" s="116">
        <v>0</v>
      </c>
      <c r="N21" s="115">
        <v>-62</v>
      </c>
      <c r="O21" s="88">
        <v>0</v>
      </c>
      <c r="P21" s="88">
        <v>-86</v>
      </c>
      <c r="Q21" s="88">
        <v>-45</v>
      </c>
      <c r="R21" s="88">
        <v>0</v>
      </c>
      <c r="S21" s="116">
        <v>0</v>
      </c>
      <c r="U21" s="115"/>
      <c r="V21" s="116"/>
      <c r="W21">
        <v>-62</v>
      </c>
      <c r="X21">
        <v>14.37</v>
      </c>
      <c r="Y21">
        <v>0</v>
      </c>
      <c r="Z21">
        <v>0</v>
      </c>
      <c r="AA21">
        <v>-45</v>
      </c>
      <c r="AB21">
        <v>0</v>
      </c>
      <c r="AC21">
        <v>-86</v>
      </c>
    </row>
    <row r="22" spans="7:29">
      <c r="G22" t="s">
        <v>64</v>
      </c>
      <c r="H22" s="115">
        <v>0</v>
      </c>
      <c r="I22" s="88">
        <v>9.58</v>
      </c>
      <c r="J22" s="88">
        <v>0</v>
      </c>
      <c r="K22" s="88">
        <v>0</v>
      </c>
      <c r="L22" s="88">
        <v>0</v>
      </c>
      <c r="M22" s="116">
        <v>0</v>
      </c>
      <c r="N22" s="115">
        <v>-61</v>
      </c>
      <c r="O22" s="88">
        <v>0</v>
      </c>
      <c r="P22" s="88">
        <v>-105</v>
      </c>
      <c r="Q22" s="88">
        <v>-45</v>
      </c>
      <c r="R22" s="88">
        <v>0</v>
      </c>
      <c r="S22" s="116">
        <v>0</v>
      </c>
      <c r="U22" s="115"/>
      <c r="V22" s="116"/>
      <c r="W22">
        <v>-61</v>
      </c>
      <c r="X22">
        <v>9.58</v>
      </c>
      <c r="Y22">
        <v>0</v>
      </c>
      <c r="Z22">
        <v>0</v>
      </c>
      <c r="AA22">
        <v>-45</v>
      </c>
      <c r="AB22">
        <v>0</v>
      </c>
      <c r="AC22">
        <v>-105</v>
      </c>
    </row>
    <row r="23" spans="7:29">
      <c r="G23" t="s">
        <v>65</v>
      </c>
      <c r="H23" s="115">
        <v>0</v>
      </c>
      <c r="I23" s="88">
        <v>20.12</v>
      </c>
      <c r="J23" s="88">
        <v>0</v>
      </c>
      <c r="K23" s="88">
        <v>0</v>
      </c>
      <c r="L23" s="88">
        <v>0</v>
      </c>
      <c r="M23" s="116">
        <v>0</v>
      </c>
      <c r="N23" s="115">
        <v>-46</v>
      </c>
      <c r="O23" s="88">
        <v>0</v>
      </c>
      <c r="P23" s="88">
        <v>-53</v>
      </c>
      <c r="Q23" s="88">
        <v>-45</v>
      </c>
      <c r="R23" s="88">
        <v>0</v>
      </c>
      <c r="S23" s="116">
        <v>0</v>
      </c>
      <c r="U23" s="115"/>
      <c r="V23" s="116"/>
      <c r="W23">
        <v>-46</v>
      </c>
      <c r="X23">
        <v>20.12</v>
      </c>
      <c r="Y23">
        <v>0</v>
      </c>
      <c r="Z23">
        <v>0</v>
      </c>
      <c r="AA23">
        <v>-45</v>
      </c>
      <c r="AB23">
        <v>0</v>
      </c>
      <c r="AC23">
        <v>-53</v>
      </c>
    </row>
    <row r="24" spans="7:29">
      <c r="G24" t="s">
        <v>66</v>
      </c>
      <c r="H24" s="115">
        <v>0</v>
      </c>
      <c r="I24" s="88">
        <v>31.62</v>
      </c>
      <c r="J24" s="88">
        <v>0</v>
      </c>
      <c r="K24" s="88">
        <v>0</v>
      </c>
      <c r="L24" s="88">
        <v>1.44</v>
      </c>
      <c r="M24" s="116">
        <v>0</v>
      </c>
      <c r="N24" s="115">
        <v>-56</v>
      </c>
      <c r="O24" s="88">
        <v>0</v>
      </c>
      <c r="P24" s="88">
        <v>-56</v>
      </c>
      <c r="Q24" s="88">
        <v>-45</v>
      </c>
      <c r="R24" s="88">
        <v>0</v>
      </c>
      <c r="S24" s="116">
        <v>0</v>
      </c>
      <c r="U24" s="115"/>
      <c r="V24" s="116"/>
      <c r="W24">
        <v>-56</v>
      </c>
      <c r="X24">
        <v>31.62</v>
      </c>
      <c r="Y24">
        <v>0</v>
      </c>
      <c r="Z24">
        <v>1.44</v>
      </c>
      <c r="AA24">
        <v>-45</v>
      </c>
      <c r="AB24">
        <v>0</v>
      </c>
      <c r="AC24">
        <v>-56</v>
      </c>
    </row>
    <row r="25" spans="7:29">
      <c r="G25" t="s">
        <v>67</v>
      </c>
      <c r="H25" s="115">
        <v>0</v>
      </c>
      <c r="I25" s="88">
        <v>54.62</v>
      </c>
      <c r="J25" s="88">
        <v>0</v>
      </c>
      <c r="K25" s="88">
        <v>0</v>
      </c>
      <c r="L25" s="88">
        <v>3.35</v>
      </c>
      <c r="M25" s="116">
        <v>0</v>
      </c>
      <c r="N25" s="115">
        <v>-56</v>
      </c>
      <c r="O25" s="88">
        <v>0</v>
      </c>
      <c r="P25" s="88">
        <v>-45</v>
      </c>
      <c r="Q25" s="88">
        <v>-45</v>
      </c>
      <c r="R25" s="88">
        <v>0</v>
      </c>
      <c r="S25" s="116">
        <v>0</v>
      </c>
      <c r="U25" s="115"/>
      <c r="V25" s="116"/>
      <c r="W25">
        <v>-56</v>
      </c>
      <c r="X25">
        <v>54.62</v>
      </c>
      <c r="Y25">
        <v>0</v>
      </c>
      <c r="Z25">
        <v>3.35</v>
      </c>
      <c r="AA25">
        <v>-45</v>
      </c>
      <c r="AB25">
        <v>0</v>
      </c>
      <c r="AC25">
        <v>-45</v>
      </c>
    </row>
    <row r="26" spans="7:29">
      <c r="G26" t="s">
        <v>68</v>
      </c>
      <c r="H26" s="115">
        <v>0</v>
      </c>
      <c r="I26" s="88">
        <v>66.12</v>
      </c>
      <c r="J26" s="88">
        <v>0</v>
      </c>
      <c r="K26" s="88">
        <v>0</v>
      </c>
      <c r="L26" s="88">
        <v>4.79</v>
      </c>
      <c r="M26" s="116">
        <v>0</v>
      </c>
      <c r="N26" s="115">
        <v>-55</v>
      </c>
      <c r="O26" s="88">
        <v>0</v>
      </c>
      <c r="P26" s="88">
        <v>-31</v>
      </c>
      <c r="Q26" s="88">
        <v>-45</v>
      </c>
      <c r="R26" s="88">
        <v>0</v>
      </c>
      <c r="S26" s="116">
        <v>0</v>
      </c>
      <c r="U26" s="115"/>
      <c r="V26" s="116"/>
      <c r="W26">
        <v>-55</v>
      </c>
      <c r="X26">
        <v>66.12</v>
      </c>
      <c r="Y26">
        <v>0</v>
      </c>
      <c r="Z26">
        <v>4.79</v>
      </c>
      <c r="AA26">
        <v>-45</v>
      </c>
      <c r="AB26">
        <v>0</v>
      </c>
      <c r="AC26">
        <v>-31</v>
      </c>
    </row>
    <row r="27" spans="7:29">
      <c r="G27" t="s">
        <v>69</v>
      </c>
      <c r="H27" s="115">
        <v>84.32</v>
      </c>
      <c r="I27" s="88">
        <v>91.99</v>
      </c>
      <c r="J27" s="88">
        <v>0</v>
      </c>
      <c r="K27" s="88">
        <v>0</v>
      </c>
      <c r="L27" s="88">
        <v>7.47</v>
      </c>
      <c r="M27" s="116">
        <v>0</v>
      </c>
      <c r="N27" s="115">
        <v>0</v>
      </c>
      <c r="O27" s="88">
        <v>0</v>
      </c>
      <c r="P27" s="88">
        <v>-26</v>
      </c>
      <c r="Q27" s="88">
        <v>-30</v>
      </c>
      <c r="R27" s="88">
        <v>0</v>
      </c>
      <c r="S27" s="116">
        <v>0</v>
      </c>
      <c r="U27" s="115"/>
      <c r="V27" s="116"/>
      <c r="W27">
        <v>84.32</v>
      </c>
      <c r="X27">
        <v>91.99</v>
      </c>
      <c r="Y27">
        <v>0</v>
      </c>
      <c r="Z27">
        <v>7.47</v>
      </c>
      <c r="AA27">
        <v>-30</v>
      </c>
      <c r="AB27">
        <v>0</v>
      </c>
      <c r="AC27">
        <v>-26</v>
      </c>
    </row>
    <row r="28" spans="7:29">
      <c r="G28" t="s">
        <v>70</v>
      </c>
      <c r="H28" s="115">
        <v>93.9</v>
      </c>
      <c r="I28" s="88">
        <v>76.66</v>
      </c>
      <c r="J28" s="88">
        <v>0</v>
      </c>
      <c r="K28" s="88">
        <v>0</v>
      </c>
      <c r="L28" s="88">
        <v>8.91</v>
      </c>
      <c r="M28" s="116">
        <v>0</v>
      </c>
      <c r="N28" s="115">
        <v>0</v>
      </c>
      <c r="O28" s="88">
        <v>0</v>
      </c>
      <c r="P28" s="88">
        <v>-48</v>
      </c>
      <c r="Q28" s="88">
        <v>-30</v>
      </c>
      <c r="R28" s="88">
        <v>0</v>
      </c>
      <c r="S28" s="116">
        <v>0</v>
      </c>
      <c r="U28" s="115"/>
      <c r="V28" s="116"/>
      <c r="W28">
        <v>93.9</v>
      </c>
      <c r="X28">
        <v>76.66</v>
      </c>
      <c r="Y28">
        <v>0</v>
      </c>
      <c r="Z28">
        <v>8.91</v>
      </c>
      <c r="AA28">
        <v>-30</v>
      </c>
      <c r="AB28">
        <v>0</v>
      </c>
      <c r="AC28">
        <v>-48</v>
      </c>
    </row>
    <row r="29" spans="7:29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9.77</v>
      </c>
      <c r="M29" s="116">
        <v>0</v>
      </c>
      <c r="N29" s="115">
        <v>-18</v>
      </c>
      <c r="O29" s="88">
        <v>0</v>
      </c>
      <c r="P29" s="88">
        <v>-64</v>
      </c>
      <c r="Q29" s="88">
        <v>-30</v>
      </c>
      <c r="R29" s="88">
        <v>0</v>
      </c>
      <c r="S29" s="116">
        <v>0</v>
      </c>
      <c r="U29" s="115"/>
      <c r="V29" s="116"/>
      <c r="W29">
        <v>-18</v>
      </c>
      <c r="X29">
        <v>0</v>
      </c>
      <c r="Y29">
        <v>0</v>
      </c>
      <c r="Z29">
        <v>9.77</v>
      </c>
      <c r="AA29">
        <v>-30</v>
      </c>
      <c r="AB29">
        <v>0</v>
      </c>
      <c r="AC29">
        <v>-64</v>
      </c>
    </row>
    <row r="30" spans="7:29">
      <c r="G30" t="s">
        <v>72</v>
      </c>
      <c r="H30" s="115">
        <v>0</v>
      </c>
      <c r="I30" s="88">
        <v>0</v>
      </c>
      <c r="J30" s="88">
        <v>22.04</v>
      </c>
      <c r="K30" s="88">
        <v>0</v>
      </c>
      <c r="L30" s="88">
        <v>12.46</v>
      </c>
      <c r="M30" s="116">
        <v>0</v>
      </c>
      <c r="N30" s="115">
        <v>-38</v>
      </c>
      <c r="O30" s="88">
        <v>0</v>
      </c>
      <c r="P30" s="88">
        <v>0</v>
      </c>
      <c r="Q30" s="88">
        <v>-30</v>
      </c>
      <c r="R30" s="88">
        <v>0</v>
      </c>
      <c r="S30" s="116">
        <v>0</v>
      </c>
      <c r="U30" s="115"/>
      <c r="V30" s="116"/>
      <c r="W30">
        <v>-38</v>
      </c>
      <c r="X30">
        <v>0</v>
      </c>
      <c r="Y30">
        <v>-2</v>
      </c>
      <c r="Z30">
        <v>12.46</v>
      </c>
      <c r="AA30">
        <v>-30</v>
      </c>
      <c r="AB30">
        <v>0</v>
      </c>
      <c r="AC30">
        <v>22.04</v>
      </c>
    </row>
    <row r="31" spans="7:29">
      <c r="G31" t="s">
        <v>73</v>
      </c>
      <c r="H31" s="115">
        <v>0</v>
      </c>
      <c r="I31" s="88">
        <v>14.37</v>
      </c>
      <c r="J31" s="88">
        <v>0</v>
      </c>
      <c r="K31" s="88">
        <v>0</v>
      </c>
      <c r="L31" s="88">
        <v>4.8899999999999997</v>
      </c>
      <c r="M31" s="116">
        <v>0</v>
      </c>
      <c r="N31" s="115">
        <v>-44</v>
      </c>
      <c r="O31" s="88">
        <v>0</v>
      </c>
      <c r="P31" s="88">
        <v>0</v>
      </c>
      <c r="Q31" s="88">
        <v>-30</v>
      </c>
      <c r="R31" s="88">
        <v>0</v>
      </c>
      <c r="S31" s="116">
        <v>0</v>
      </c>
      <c r="U31" s="115"/>
      <c r="V31" s="116"/>
      <c r="W31">
        <v>-44</v>
      </c>
      <c r="X31">
        <v>14.37</v>
      </c>
      <c r="Y31">
        <v>-2</v>
      </c>
      <c r="Z31">
        <v>4.8899999999999997</v>
      </c>
      <c r="AA31">
        <v>-30</v>
      </c>
      <c r="AB31">
        <v>0</v>
      </c>
      <c r="AC31">
        <v>0</v>
      </c>
    </row>
    <row r="32" spans="7:29">
      <c r="G32" t="s">
        <v>74</v>
      </c>
      <c r="H32" s="115">
        <v>0</v>
      </c>
      <c r="I32" s="88">
        <v>9.58</v>
      </c>
      <c r="J32" s="88">
        <v>0</v>
      </c>
      <c r="K32" s="88">
        <v>0</v>
      </c>
      <c r="L32" s="88">
        <v>5.85</v>
      </c>
      <c r="M32" s="116">
        <v>0</v>
      </c>
      <c r="N32" s="115">
        <v>-21</v>
      </c>
      <c r="O32" s="88">
        <v>0</v>
      </c>
      <c r="P32" s="88">
        <v>0</v>
      </c>
      <c r="Q32" s="88">
        <v>-30</v>
      </c>
      <c r="R32" s="88">
        <v>0</v>
      </c>
      <c r="S32" s="116">
        <v>0</v>
      </c>
      <c r="U32" s="115"/>
      <c r="V32" s="116"/>
      <c r="W32">
        <v>-21</v>
      </c>
      <c r="X32">
        <v>9.58</v>
      </c>
      <c r="Y32">
        <v>-2</v>
      </c>
      <c r="Z32">
        <v>5.85</v>
      </c>
      <c r="AA32">
        <v>-30</v>
      </c>
      <c r="AB32">
        <v>0</v>
      </c>
      <c r="AC32">
        <v>0</v>
      </c>
    </row>
    <row r="33" spans="7:29">
      <c r="G33" t="s">
        <v>75</v>
      </c>
      <c r="H33" s="115">
        <v>2.87</v>
      </c>
      <c r="I33" s="88">
        <v>57.49</v>
      </c>
      <c r="J33" s="88">
        <v>0</v>
      </c>
      <c r="K33" s="88">
        <v>0</v>
      </c>
      <c r="L33" s="88">
        <v>7.38</v>
      </c>
      <c r="M33" s="116">
        <v>0</v>
      </c>
      <c r="N33" s="115">
        <v>0</v>
      </c>
      <c r="O33" s="88">
        <v>0</v>
      </c>
      <c r="P33" s="88">
        <v>0</v>
      </c>
      <c r="Q33" s="88">
        <v>-60</v>
      </c>
      <c r="R33" s="88">
        <v>0</v>
      </c>
      <c r="S33" s="116">
        <v>0</v>
      </c>
      <c r="U33" s="115"/>
      <c r="V33" s="116"/>
      <c r="W33">
        <v>2.87</v>
      </c>
      <c r="X33">
        <v>57.49</v>
      </c>
      <c r="Y33">
        <v>-2</v>
      </c>
      <c r="Z33">
        <v>7.38</v>
      </c>
      <c r="AA33">
        <v>-60</v>
      </c>
      <c r="AB33">
        <v>0</v>
      </c>
      <c r="AC33">
        <v>0</v>
      </c>
    </row>
    <row r="34" spans="7:29">
      <c r="G34" t="s">
        <v>76</v>
      </c>
      <c r="H34" s="115">
        <v>4.79</v>
      </c>
      <c r="I34" s="88">
        <v>71.86</v>
      </c>
      <c r="J34" s="88">
        <v>0</v>
      </c>
      <c r="K34" s="88">
        <v>0</v>
      </c>
      <c r="L34" s="88">
        <v>6.71</v>
      </c>
      <c r="M34" s="116">
        <v>0</v>
      </c>
      <c r="N34" s="115">
        <v>0</v>
      </c>
      <c r="O34" s="88">
        <v>0</v>
      </c>
      <c r="P34" s="88">
        <v>0</v>
      </c>
      <c r="Q34" s="88">
        <v>-60</v>
      </c>
      <c r="R34" s="88">
        <v>0</v>
      </c>
      <c r="S34" s="116">
        <v>0</v>
      </c>
      <c r="U34" s="115"/>
      <c r="V34" s="116"/>
      <c r="W34">
        <v>4.79</v>
      </c>
      <c r="X34">
        <v>71.86</v>
      </c>
      <c r="Y34">
        <v>-2</v>
      </c>
      <c r="Z34">
        <v>6.71</v>
      </c>
      <c r="AA34">
        <v>-60</v>
      </c>
      <c r="AB34">
        <v>0</v>
      </c>
      <c r="AC34">
        <v>0</v>
      </c>
    </row>
    <row r="35" spans="7:29">
      <c r="G35" t="s">
        <v>77</v>
      </c>
      <c r="H35" s="115">
        <v>34.49</v>
      </c>
      <c r="I35" s="88">
        <v>28.75</v>
      </c>
      <c r="J35" s="88">
        <v>0</v>
      </c>
      <c r="K35" s="88">
        <v>0</v>
      </c>
      <c r="L35" s="88">
        <v>7.38</v>
      </c>
      <c r="M35" s="116">
        <v>0</v>
      </c>
      <c r="N35" s="115">
        <v>0</v>
      </c>
      <c r="O35" s="88">
        <v>0</v>
      </c>
      <c r="P35" s="88">
        <v>0</v>
      </c>
      <c r="Q35" s="88">
        <v>-27</v>
      </c>
      <c r="R35" s="88">
        <v>0</v>
      </c>
      <c r="S35" s="116">
        <v>0</v>
      </c>
      <c r="U35" s="115"/>
      <c r="V35" s="116"/>
      <c r="W35">
        <v>34.49</v>
      </c>
      <c r="X35">
        <v>28.75</v>
      </c>
      <c r="Y35">
        <v>-2</v>
      </c>
      <c r="Z35">
        <v>7.38</v>
      </c>
      <c r="AA35">
        <v>-27</v>
      </c>
      <c r="AB35">
        <v>0</v>
      </c>
      <c r="AC35">
        <v>0</v>
      </c>
    </row>
    <row r="36" spans="7:29">
      <c r="G36" t="s">
        <v>78</v>
      </c>
      <c r="H36" s="115">
        <v>31.61</v>
      </c>
      <c r="I36" s="88">
        <v>23.96</v>
      </c>
      <c r="J36" s="88">
        <v>0</v>
      </c>
      <c r="K36" s="88">
        <v>0</v>
      </c>
      <c r="L36" s="88">
        <v>7.19</v>
      </c>
      <c r="M36" s="116">
        <v>0</v>
      </c>
      <c r="N36" s="115">
        <v>0</v>
      </c>
      <c r="O36" s="88">
        <v>0</v>
      </c>
      <c r="P36" s="88">
        <v>0</v>
      </c>
      <c r="Q36" s="88">
        <v>-27</v>
      </c>
      <c r="R36" s="88">
        <v>0</v>
      </c>
      <c r="S36" s="116">
        <v>0</v>
      </c>
      <c r="U36" s="115"/>
      <c r="V36" s="116"/>
      <c r="W36">
        <v>31.61</v>
      </c>
      <c r="X36">
        <v>23.96</v>
      </c>
      <c r="Y36">
        <v>-2</v>
      </c>
      <c r="Z36">
        <v>7.19</v>
      </c>
      <c r="AA36">
        <v>-27</v>
      </c>
      <c r="AB36">
        <v>0</v>
      </c>
      <c r="AC36">
        <v>0</v>
      </c>
    </row>
    <row r="37" spans="7:29">
      <c r="G37" t="s">
        <v>79</v>
      </c>
      <c r="H37" s="115">
        <v>46.95</v>
      </c>
      <c r="I37" s="88">
        <v>43.12</v>
      </c>
      <c r="J37" s="88">
        <v>0</v>
      </c>
      <c r="K37" s="88">
        <v>0</v>
      </c>
      <c r="L37" s="88">
        <v>12.46</v>
      </c>
      <c r="M37" s="116">
        <v>0</v>
      </c>
      <c r="N37" s="115">
        <v>0</v>
      </c>
      <c r="O37" s="88">
        <v>0</v>
      </c>
      <c r="P37" s="88">
        <v>0</v>
      </c>
      <c r="Q37" s="88">
        <v>-27</v>
      </c>
      <c r="R37" s="88">
        <v>0</v>
      </c>
      <c r="S37" s="116">
        <v>0</v>
      </c>
      <c r="U37" s="115"/>
      <c r="V37" s="116"/>
      <c r="W37">
        <v>46.95</v>
      </c>
      <c r="X37">
        <v>43.12</v>
      </c>
      <c r="Y37">
        <v>-2</v>
      </c>
      <c r="Z37">
        <v>12.46</v>
      </c>
      <c r="AA37">
        <v>-27</v>
      </c>
      <c r="AB37">
        <v>0</v>
      </c>
      <c r="AC37">
        <v>0</v>
      </c>
    </row>
    <row r="38" spans="7:29">
      <c r="G38" t="s">
        <v>80</v>
      </c>
      <c r="H38" s="115">
        <v>25.86</v>
      </c>
      <c r="I38" s="88">
        <v>23.96</v>
      </c>
      <c r="J38" s="88">
        <v>0</v>
      </c>
      <c r="K38" s="88">
        <v>0</v>
      </c>
      <c r="L38" s="88">
        <v>11.79</v>
      </c>
      <c r="M38" s="116">
        <v>0</v>
      </c>
      <c r="N38" s="115">
        <v>0</v>
      </c>
      <c r="O38" s="88">
        <v>0</v>
      </c>
      <c r="P38" s="88">
        <v>0</v>
      </c>
      <c r="Q38" s="88">
        <v>-23</v>
      </c>
      <c r="R38" s="88">
        <v>0</v>
      </c>
      <c r="S38" s="116">
        <v>0</v>
      </c>
      <c r="U38" s="115"/>
      <c r="V38" s="116"/>
      <c r="W38">
        <v>25.86</v>
      </c>
      <c r="X38">
        <v>23.96</v>
      </c>
      <c r="Y38">
        <v>-2</v>
      </c>
      <c r="Z38">
        <v>11.79</v>
      </c>
      <c r="AA38">
        <v>-23</v>
      </c>
      <c r="AB38">
        <v>0</v>
      </c>
      <c r="AC38">
        <v>0</v>
      </c>
    </row>
    <row r="39" spans="7:29">
      <c r="G39" t="s">
        <v>81</v>
      </c>
      <c r="H39" s="115">
        <v>0</v>
      </c>
      <c r="I39" s="88">
        <v>52.71</v>
      </c>
      <c r="J39" s="88">
        <v>46.95</v>
      </c>
      <c r="K39" s="88">
        <v>0</v>
      </c>
      <c r="L39" s="88">
        <v>11.4</v>
      </c>
      <c r="M39" s="116">
        <v>0</v>
      </c>
      <c r="N39" s="115">
        <v>-30</v>
      </c>
      <c r="O39" s="88">
        <v>0</v>
      </c>
      <c r="P39" s="88">
        <v>0</v>
      </c>
      <c r="Q39" s="88">
        <v>-19</v>
      </c>
      <c r="R39" s="88">
        <v>0</v>
      </c>
      <c r="S39" s="116">
        <v>0</v>
      </c>
      <c r="U39" s="115"/>
      <c r="V39" s="116"/>
      <c r="W39">
        <v>-30</v>
      </c>
      <c r="X39">
        <v>52.71</v>
      </c>
      <c r="Y39">
        <v>-2</v>
      </c>
      <c r="Z39">
        <v>11.4</v>
      </c>
      <c r="AA39">
        <v>-19</v>
      </c>
      <c r="AB39">
        <v>0</v>
      </c>
      <c r="AC39">
        <v>46.95</v>
      </c>
    </row>
    <row r="40" spans="7:29">
      <c r="G40" t="s">
        <v>82</v>
      </c>
      <c r="H40" s="115">
        <v>0</v>
      </c>
      <c r="I40" s="88">
        <v>62.29</v>
      </c>
      <c r="J40" s="88">
        <v>46.95</v>
      </c>
      <c r="K40" s="88">
        <v>0</v>
      </c>
      <c r="L40" s="88">
        <v>10.44</v>
      </c>
      <c r="M40" s="116">
        <v>0</v>
      </c>
      <c r="N40" s="115">
        <v>-21</v>
      </c>
      <c r="O40" s="88">
        <v>0</v>
      </c>
      <c r="P40" s="88">
        <v>0</v>
      </c>
      <c r="Q40" s="88">
        <v>-17</v>
      </c>
      <c r="R40" s="88">
        <v>0</v>
      </c>
      <c r="S40" s="116">
        <v>0</v>
      </c>
      <c r="U40" s="115"/>
      <c r="V40" s="116"/>
      <c r="W40">
        <v>-21</v>
      </c>
      <c r="X40">
        <v>62.29</v>
      </c>
      <c r="Y40">
        <v>-2</v>
      </c>
      <c r="Z40">
        <v>10.44</v>
      </c>
      <c r="AA40">
        <v>-17</v>
      </c>
      <c r="AB40">
        <v>0</v>
      </c>
      <c r="AC40">
        <v>46.95</v>
      </c>
    </row>
    <row r="41" spans="7:29">
      <c r="G41" t="s">
        <v>83</v>
      </c>
      <c r="H41" s="115">
        <v>47.91</v>
      </c>
      <c r="I41" s="88">
        <v>79.53</v>
      </c>
      <c r="J41" s="88">
        <v>76.66</v>
      </c>
      <c r="K41" s="88">
        <v>0</v>
      </c>
      <c r="L41" s="88">
        <v>9.8699999999999992</v>
      </c>
      <c r="M41" s="116">
        <v>0</v>
      </c>
      <c r="N41" s="115">
        <v>0</v>
      </c>
      <c r="O41" s="88">
        <v>0</v>
      </c>
      <c r="P41" s="88">
        <v>0</v>
      </c>
      <c r="Q41" s="88">
        <v>-14</v>
      </c>
      <c r="R41" s="88">
        <v>0</v>
      </c>
      <c r="S41" s="116">
        <v>0</v>
      </c>
      <c r="U41" s="115"/>
      <c r="V41" s="116"/>
      <c r="W41">
        <v>47.91</v>
      </c>
      <c r="X41">
        <v>79.53</v>
      </c>
      <c r="Y41">
        <v>-2</v>
      </c>
      <c r="Z41">
        <v>9.8699999999999992</v>
      </c>
      <c r="AA41">
        <v>-14</v>
      </c>
      <c r="AB41">
        <v>0</v>
      </c>
      <c r="AC41">
        <v>76.66</v>
      </c>
    </row>
    <row r="42" spans="7:29">
      <c r="G42" t="s">
        <v>84</v>
      </c>
      <c r="H42" s="115">
        <v>121.69</v>
      </c>
      <c r="I42" s="88">
        <v>97.74</v>
      </c>
      <c r="J42" s="88">
        <v>68.989999999999995</v>
      </c>
      <c r="K42" s="88">
        <v>0</v>
      </c>
      <c r="L42" s="88">
        <v>8.6199999999999992</v>
      </c>
      <c r="M42" s="116">
        <v>0</v>
      </c>
      <c r="N42" s="115">
        <v>0</v>
      </c>
      <c r="O42" s="88">
        <v>0</v>
      </c>
      <c r="P42" s="88">
        <v>0</v>
      </c>
      <c r="Q42" s="88">
        <v>-12</v>
      </c>
      <c r="R42" s="88">
        <v>0</v>
      </c>
      <c r="S42" s="116">
        <v>0</v>
      </c>
      <c r="U42" s="115"/>
      <c r="V42" s="116"/>
      <c r="W42">
        <v>121.69</v>
      </c>
      <c r="X42">
        <v>97.74</v>
      </c>
      <c r="Y42">
        <v>-2</v>
      </c>
      <c r="Z42">
        <v>8.6199999999999992</v>
      </c>
      <c r="AA42">
        <v>-12</v>
      </c>
      <c r="AB42">
        <v>0</v>
      </c>
      <c r="AC42">
        <v>68.989999999999995</v>
      </c>
    </row>
    <row r="43" spans="7:29">
      <c r="G43" t="s">
        <v>85</v>
      </c>
      <c r="H43" s="115">
        <v>168.64</v>
      </c>
      <c r="I43" s="88">
        <v>110.19</v>
      </c>
      <c r="J43" s="88">
        <v>55.58</v>
      </c>
      <c r="K43" s="88">
        <v>0</v>
      </c>
      <c r="L43" s="88">
        <v>7.09</v>
      </c>
      <c r="M43" s="116">
        <v>0</v>
      </c>
      <c r="N43" s="115">
        <v>0</v>
      </c>
      <c r="O43" s="88">
        <v>0</v>
      </c>
      <c r="P43" s="88">
        <v>0</v>
      </c>
      <c r="Q43" s="88">
        <v>-10</v>
      </c>
      <c r="R43" s="88">
        <v>0</v>
      </c>
      <c r="S43" s="116">
        <v>0</v>
      </c>
      <c r="U43" s="115"/>
      <c r="V43" s="116"/>
      <c r="W43">
        <v>168.64</v>
      </c>
      <c r="X43">
        <v>110.19</v>
      </c>
      <c r="Y43">
        <v>-2</v>
      </c>
      <c r="Z43">
        <v>7.09</v>
      </c>
      <c r="AA43">
        <v>-10</v>
      </c>
      <c r="AB43">
        <v>0</v>
      </c>
      <c r="AC43">
        <v>55.58</v>
      </c>
    </row>
    <row r="44" spans="7:29">
      <c r="G44" t="s">
        <v>86</v>
      </c>
      <c r="H44" s="115">
        <v>186.85</v>
      </c>
      <c r="I44" s="88">
        <v>112.11</v>
      </c>
      <c r="J44" s="88">
        <v>47.91</v>
      </c>
      <c r="K44" s="88">
        <v>0</v>
      </c>
      <c r="L44" s="88">
        <v>6.71</v>
      </c>
      <c r="M44" s="116">
        <v>0</v>
      </c>
      <c r="N44" s="115">
        <v>0</v>
      </c>
      <c r="O44" s="88">
        <v>0</v>
      </c>
      <c r="P44" s="88">
        <v>0</v>
      </c>
      <c r="Q44" s="88">
        <v>-9</v>
      </c>
      <c r="R44" s="88">
        <v>0</v>
      </c>
      <c r="S44" s="116">
        <v>0</v>
      </c>
      <c r="U44" s="115"/>
      <c r="V44" s="116"/>
      <c r="W44">
        <v>186.85</v>
      </c>
      <c r="X44">
        <v>112.11</v>
      </c>
      <c r="Y44">
        <v>-2</v>
      </c>
      <c r="Z44">
        <v>6.71</v>
      </c>
      <c r="AA44">
        <v>-9</v>
      </c>
      <c r="AB44">
        <v>0</v>
      </c>
      <c r="AC44">
        <v>47.91</v>
      </c>
    </row>
    <row r="45" spans="7:29">
      <c r="G45" t="s">
        <v>87</v>
      </c>
      <c r="H45" s="115">
        <v>180.15</v>
      </c>
      <c r="I45" s="88">
        <v>98.69</v>
      </c>
      <c r="J45" s="88">
        <v>84.32</v>
      </c>
      <c r="K45" s="88">
        <v>0</v>
      </c>
      <c r="L45" s="88">
        <v>4.9800000000000004</v>
      </c>
      <c r="M45" s="116">
        <v>0</v>
      </c>
      <c r="N45" s="115">
        <v>0</v>
      </c>
      <c r="O45" s="88">
        <v>0</v>
      </c>
      <c r="P45" s="88">
        <v>0</v>
      </c>
      <c r="Q45" s="88">
        <v>-6</v>
      </c>
      <c r="R45" s="88">
        <v>0</v>
      </c>
      <c r="S45" s="116">
        <v>0</v>
      </c>
      <c r="U45" s="115"/>
      <c r="V45" s="116"/>
      <c r="W45">
        <v>180.15</v>
      </c>
      <c r="X45">
        <v>98.69</v>
      </c>
      <c r="Y45">
        <v>-2</v>
      </c>
      <c r="Z45">
        <v>4.9800000000000004</v>
      </c>
      <c r="AA45">
        <v>-6</v>
      </c>
      <c r="AB45">
        <v>0</v>
      </c>
      <c r="AC45">
        <v>84.32</v>
      </c>
    </row>
    <row r="46" spans="7:29">
      <c r="G46" t="s">
        <v>88</v>
      </c>
      <c r="H46" s="115">
        <v>144.69</v>
      </c>
      <c r="I46" s="88">
        <v>79.53</v>
      </c>
      <c r="J46" s="88">
        <v>68.03</v>
      </c>
      <c r="K46" s="88">
        <v>0</v>
      </c>
      <c r="L46" s="88">
        <v>4.22</v>
      </c>
      <c r="M46" s="116">
        <v>0</v>
      </c>
      <c r="N46" s="115">
        <v>0</v>
      </c>
      <c r="O46" s="88">
        <v>0</v>
      </c>
      <c r="P46" s="88">
        <v>0</v>
      </c>
      <c r="Q46" s="88">
        <v>-5</v>
      </c>
      <c r="R46" s="88">
        <v>0</v>
      </c>
      <c r="S46" s="116">
        <v>0</v>
      </c>
      <c r="U46" s="115"/>
      <c r="V46" s="116"/>
      <c r="W46">
        <v>144.69</v>
      </c>
      <c r="X46">
        <v>79.53</v>
      </c>
      <c r="Y46">
        <v>-2</v>
      </c>
      <c r="Z46">
        <v>4.22</v>
      </c>
      <c r="AA46">
        <v>-5</v>
      </c>
      <c r="AB46">
        <v>0</v>
      </c>
      <c r="AC46">
        <v>68.03</v>
      </c>
    </row>
    <row r="47" spans="7:29">
      <c r="G47" t="s">
        <v>89</v>
      </c>
      <c r="H47" s="115">
        <v>93.91</v>
      </c>
      <c r="I47" s="88">
        <v>79.53</v>
      </c>
      <c r="J47" s="88">
        <v>67.069999999999993</v>
      </c>
      <c r="K47" s="88">
        <v>0</v>
      </c>
      <c r="L47" s="88">
        <v>3.45</v>
      </c>
      <c r="M47" s="116">
        <v>0</v>
      </c>
      <c r="N47" s="115">
        <v>0</v>
      </c>
      <c r="O47" s="88">
        <v>0</v>
      </c>
      <c r="P47" s="88">
        <v>0</v>
      </c>
      <c r="Q47" s="88">
        <v>-7</v>
      </c>
      <c r="R47" s="88">
        <v>0</v>
      </c>
      <c r="S47" s="116">
        <v>0</v>
      </c>
      <c r="U47" s="115"/>
      <c r="V47" s="116"/>
      <c r="W47">
        <v>93.91</v>
      </c>
      <c r="X47">
        <v>79.53</v>
      </c>
      <c r="Y47">
        <v>-2</v>
      </c>
      <c r="Z47">
        <v>3.45</v>
      </c>
      <c r="AA47">
        <v>-7</v>
      </c>
      <c r="AB47">
        <v>0</v>
      </c>
      <c r="AC47">
        <v>67.069999999999993</v>
      </c>
    </row>
    <row r="48" spans="7:29">
      <c r="G48" t="s">
        <v>90</v>
      </c>
      <c r="H48" s="115">
        <v>76.66</v>
      </c>
      <c r="I48" s="88">
        <v>64.2</v>
      </c>
      <c r="J48" s="88">
        <v>54.62</v>
      </c>
      <c r="K48" s="88">
        <v>0</v>
      </c>
      <c r="L48" s="88">
        <v>1.53</v>
      </c>
      <c r="M48" s="116">
        <v>0</v>
      </c>
      <c r="N48" s="115">
        <v>0</v>
      </c>
      <c r="O48" s="88">
        <v>0</v>
      </c>
      <c r="P48" s="88">
        <v>0</v>
      </c>
      <c r="Q48" s="88">
        <v>-8</v>
      </c>
      <c r="R48" s="88">
        <v>0</v>
      </c>
      <c r="S48" s="116">
        <v>0</v>
      </c>
      <c r="U48" s="115"/>
      <c r="V48" s="116"/>
      <c r="W48">
        <v>76.66</v>
      </c>
      <c r="X48">
        <v>64.2</v>
      </c>
      <c r="Y48">
        <v>-2</v>
      </c>
      <c r="Z48">
        <v>1.53</v>
      </c>
      <c r="AA48">
        <v>-8</v>
      </c>
      <c r="AB48">
        <v>0</v>
      </c>
      <c r="AC48">
        <v>54.62</v>
      </c>
    </row>
    <row r="49" spans="7:29">
      <c r="G49" t="s">
        <v>91</v>
      </c>
      <c r="H49" s="115">
        <v>80.48</v>
      </c>
      <c r="I49" s="88">
        <v>60.37</v>
      </c>
      <c r="J49" s="88">
        <v>14.37</v>
      </c>
      <c r="K49" s="88">
        <v>0</v>
      </c>
      <c r="L49" s="88">
        <v>1.25</v>
      </c>
      <c r="M49" s="116">
        <v>0</v>
      </c>
      <c r="N49" s="115">
        <v>0</v>
      </c>
      <c r="O49" s="88">
        <v>0</v>
      </c>
      <c r="P49" s="88">
        <v>0</v>
      </c>
      <c r="Q49" s="88">
        <v>-9</v>
      </c>
      <c r="R49" s="88">
        <v>0</v>
      </c>
      <c r="S49" s="116">
        <v>0</v>
      </c>
      <c r="U49" s="115"/>
      <c r="V49" s="116"/>
      <c r="W49">
        <v>80.48</v>
      </c>
      <c r="X49">
        <v>60.37</v>
      </c>
      <c r="Y49">
        <v>-2</v>
      </c>
      <c r="Z49">
        <v>1.25</v>
      </c>
      <c r="AA49">
        <v>-9</v>
      </c>
      <c r="AB49">
        <v>0</v>
      </c>
      <c r="AC49">
        <v>14.37</v>
      </c>
    </row>
    <row r="50" spans="7:29">
      <c r="G50" t="s">
        <v>92</v>
      </c>
      <c r="H50" s="115">
        <v>80.489999999999995</v>
      </c>
      <c r="I50" s="88">
        <v>64.2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-15</v>
      </c>
      <c r="Q50" s="88">
        <v>-10</v>
      </c>
      <c r="R50" s="88">
        <v>0</v>
      </c>
      <c r="S50" s="116">
        <v>0</v>
      </c>
      <c r="U50" s="115"/>
      <c r="V50" s="116"/>
      <c r="W50">
        <v>80.489999999999995</v>
      </c>
      <c r="X50">
        <v>64.2</v>
      </c>
      <c r="Y50">
        <v>-2</v>
      </c>
      <c r="Z50">
        <v>0</v>
      </c>
      <c r="AA50">
        <v>-10</v>
      </c>
      <c r="AB50">
        <v>0</v>
      </c>
      <c r="AC50">
        <v>-15</v>
      </c>
    </row>
    <row r="51" spans="7:29">
      <c r="G51" t="s">
        <v>93</v>
      </c>
      <c r="H51" s="115">
        <v>63.24</v>
      </c>
      <c r="I51" s="88">
        <v>67.069999999999993</v>
      </c>
      <c r="J51" s="88">
        <v>0</v>
      </c>
      <c r="K51" s="88">
        <v>0</v>
      </c>
      <c r="L51" s="88">
        <v>0.96</v>
      </c>
      <c r="M51" s="116">
        <v>0</v>
      </c>
      <c r="N51" s="115">
        <v>0</v>
      </c>
      <c r="O51" s="88">
        <v>0</v>
      </c>
      <c r="P51" s="88">
        <v>-15</v>
      </c>
      <c r="Q51" s="88">
        <v>-10</v>
      </c>
      <c r="R51" s="88">
        <v>0</v>
      </c>
      <c r="S51" s="116">
        <v>0</v>
      </c>
      <c r="U51" s="115"/>
      <c r="V51" s="116"/>
      <c r="W51">
        <v>63.24</v>
      </c>
      <c r="X51">
        <v>67.069999999999993</v>
      </c>
      <c r="Y51">
        <v>-2</v>
      </c>
      <c r="Z51">
        <v>0.96</v>
      </c>
      <c r="AA51">
        <v>-10</v>
      </c>
      <c r="AB51">
        <v>0</v>
      </c>
      <c r="AC51">
        <v>-15</v>
      </c>
    </row>
    <row r="52" spans="7:29">
      <c r="G52" t="s">
        <v>94</v>
      </c>
      <c r="H52" s="115">
        <v>59.41</v>
      </c>
      <c r="I52" s="88">
        <v>73.78</v>
      </c>
      <c r="J52" s="88">
        <v>0</v>
      </c>
      <c r="K52" s="88">
        <v>0</v>
      </c>
      <c r="L52" s="88">
        <v>0.96</v>
      </c>
      <c r="M52" s="116">
        <v>0</v>
      </c>
      <c r="N52" s="115">
        <v>0</v>
      </c>
      <c r="O52" s="88">
        <v>0</v>
      </c>
      <c r="P52" s="88">
        <v>-10</v>
      </c>
      <c r="Q52" s="88">
        <v>-12</v>
      </c>
      <c r="R52" s="88">
        <v>0</v>
      </c>
      <c r="S52" s="116">
        <v>0</v>
      </c>
      <c r="U52" s="115"/>
      <c r="V52" s="116"/>
      <c r="W52">
        <v>59.41</v>
      </c>
      <c r="X52">
        <v>73.78</v>
      </c>
      <c r="Y52">
        <v>-2</v>
      </c>
      <c r="Z52">
        <v>0.96</v>
      </c>
      <c r="AA52">
        <v>-12</v>
      </c>
      <c r="AB52">
        <v>0</v>
      </c>
      <c r="AC52">
        <v>-10</v>
      </c>
    </row>
    <row r="53" spans="7:29">
      <c r="G53" t="s">
        <v>95</v>
      </c>
      <c r="H53" s="115">
        <v>48.87</v>
      </c>
      <c r="I53" s="88">
        <v>54.61</v>
      </c>
      <c r="J53" s="88">
        <v>0</v>
      </c>
      <c r="K53" s="88">
        <v>0</v>
      </c>
      <c r="L53" s="88">
        <v>0.96</v>
      </c>
      <c r="M53" s="116">
        <v>0</v>
      </c>
      <c r="N53" s="115">
        <v>0</v>
      </c>
      <c r="O53" s="88">
        <v>0</v>
      </c>
      <c r="P53" s="88">
        <v>-20</v>
      </c>
      <c r="Q53" s="88">
        <v>-13</v>
      </c>
      <c r="R53" s="88">
        <v>0</v>
      </c>
      <c r="S53" s="116">
        <v>0</v>
      </c>
      <c r="U53" s="115"/>
      <c r="V53" s="116"/>
      <c r="W53">
        <v>48.87</v>
      </c>
      <c r="X53">
        <v>54.61</v>
      </c>
      <c r="Y53">
        <v>-2</v>
      </c>
      <c r="Z53">
        <v>0.96</v>
      </c>
      <c r="AA53">
        <v>-13</v>
      </c>
      <c r="AB53">
        <v>0</v>
      </c>
      <c r="AC53">
        <v>-20</v>
      </c>
    </row>
    <row r="54" spans="7:29">
      <c r="G54" t="s">
        <v>96</v>
      </c>
      <c r="H54" s="115">
        <v>50.78</v>
      </c>
      <c r="I54" s="88">
        <v>80.489999999999995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-10</v>
      </c>
      <c r="Q54" s="88">
        <v>-14</v>
      </c>
      <c r="R54" s="88">
        <v>0</v>
      </c>
      <c r="S54" s="116">
        <v>0</v>
      </c>
      <c r="U54" s="115"/>
      <c r="V54" s="116"/>
      <c r="W54">
        <v>50.78</v>
      </c>
      <c r="X54">
        <v>80.489999999999995</v>
      </c>
      <c r="Y54">
        <v>-2</v>
      </c>
      <c r="Z54">
        <v>0</v>
      </c>
      <c r="AA54">
        <v>-14</v>
      </c>
      <c r="AB54">
        <v>0</v>
      </c>
      <c r="AC54">
        <v>-10</v>
      </c>
    </row>
    <row r="55" spans="7:29">
      <c r="G55" t="s">
        <v>97</v>
      </c>
      <c r="H55" s="115">
        <v>45.03</v>
      </c>
      <c r="I55" s="88">
        <v>32.58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-15</v>
      </c>
      <c r="Q55" s="88">
        <v>-15</v>
      </c>
      <c r="R55" s="88">
        <v>0</v>
      </c>
      <c r="S55" s="116">
        <v>0</v>
      </c>
      <c r="U55" s="115"/>
      <c r="V55" s="116"/>
      <c r="W55">
        <v>45.03</v>
      </c>
      <c r="X55">
        <v>32.58</v>
      </c>
      <c r="Y55">
        <v>-2</v>
      </c>
      <c r="Z55">
        <v>0</v>
      </c>
      <c r="AA55">
        <v>-15</v>
      </c>
      <c r="AB55">
        <v>0</v>
      </c>
      <c r="AC55">
        <v>-15</v>
      </c>
    </row>
    <row r="56" spans="7:29">
      <c r="G56" t="s">
        <v>98</v>
      </c>
      <c r="H56" s="115">
        <v>24.92</v>
      </c>
      <c r="I56" s="88">
        <v>19.16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-15</v>
      </c>
      <c r="Q56" s="88">
        <v>-16</v>
      </c>
      <c r="R56" s="88">
        <v>0</v>
      </c>
      <c r="S56" s="116">
        <v>0</v>
      </c>
      <c r="U56" s="115"/>
      <c r="V56" s="116"/>
      <c r="W56">
        <v>24.92</v>
      </c>
      <c r="X56">
        <v>19.16</v>
      </c>
      <c r="Y56">
        <v>-2</v>
      </c>
      <c r="Z56">
        <v>0</v>
      </c>
      <c r="AA56">
        <v>-16</v>
      </c>
      <c r="AB56">
        <v>0</v>
      </c>
      <c r="AC56">
        <v>-15</v>
      </c>
    </row>
    <row r="57" spans="7:29">
      <c r="G57" t="s">
        <v>99</v>
      </c>
      <c r="H57" s="115">
        <v>13.41</v>
      </c>
      <c r="I57" s="88">
        <v>33.54</v>
      </c>
      <c r="J57" s="88">
        <v>0</v>
      </c>
      <c r="K57" s="88">
        <v>0</v>
      </c>
      <c r="L57" s="88">
        <v>0</v>
      </c>
      <c r="M57" s="116">
        <v>3.55</v>
      </c>
      <c r="N57" s="115">
        <v>0</v>
      </c>
      <c r="O57" s="88">
        <v>0</v>
      </c>
      <c r="P57" s="88">
        <v>0</v>
      </c>
      <c r="Q57" s="88">
        <v>-18</v>
      </c>
      <c r="R57" s="88">
        <v>-5</v>
      </c>
      <c r="S57" s="116">
        <v>0</v>
      </c>
      <c r="U57" s="115"/>
      <c r="V57" s="116"/>
      <c r="W57">
        <v>13.41</v>
      </c>
      <c r="X57">
        <v>33.54</v>
      </c>
      <c r="Y57">
        <v>0</v>
      </c>
      <c r="Z57">
        <v>-5</v>
      </c>
      <c r="AA57">
        <v>-18</v>
      </c>
      <c r="AB57">
        <v>3.55</v>
      </c>
      <c r="AC57">
        <v>0</v>
      </c>
    </row>
    <row r="58" spans="7:29">
      <c r="G58" t="s">
        <v>100</v>
      </c>
      <c r="H58" s="115">
        <v>0</v>
      </c>
      <c r="I58" s="88">
        <v>23.95</v>
      </c>
      <c r="J58" s="88">
        <v>0</v>
      </c>
      <c r="K58" s="88">
        <v>0</v>
      </c>
      <c r="L58" s="88">
        <v>0</v>
      </c>
      <c r="M58" s="116">
        <v>3.55</v>
      </c>
      <c r="N58" s="115">
        <v>-4</v>
      </c>
      <c r="O58" s="88">
        <v>0</v>
      </c>
      <c r="P58" s="88">
        <v>-15</v>
      </c>
      <c r="Q58" s="88">
        <v>-20</v>
      </c>
      <c r="R58" s="88">
        <v>-3.5</v>
      </c>
      <c r="S58" s="116">
        <v>0</v>
      </c>
      <c r="U58" s="115"/>
      <c r="V58" s="116"/>
      <c r="W58">
        <v>-4</v>
      </c>
      <c r="X58">
        <v>23.95</v>
      </c>
      <c r="Y58">
        <v>0</v>
      </c>
      <c r="Z58">
        <v>-3.5</v>
      </c>
      <c r="AA58">
        <v>-20</v>
      </c>
      <c r="AB58">
        <v>3.55</v>
      </c>
      <c r="AC58">
        <v>-15</v>
      </c>
    </row>
    <row r="59" spans="7:29">
      <c r="G59" t="s">
        <v>101</v>
      </c>
      <c r="H59" s="115">
        <v>0</v>
      </c>
      <c r="I59" s="88">
        <v>130.32</v>
      </c>
      <c r="J59" s="88">
        <v>0</v>
      </c>
      <c r="K59" s="88">
        <v>0</v>
      </c>
      <c r="L59" s="88">
        <v>0</v>
      </c>
      <c r="M59" s="116">
        <v>3.64</v>
      </c>
      <c r="N59" s="115">
        <v>0</v>
      </c>
      <c r="O59" s="88">
        <v>0</v>
      </c>
      <c r="P59" s="88">
        <v>-36</v>
      </c>
      <c r="Q59" s="88">
        <v>-22</v>
      </c>
      <c r="R59" s="88">
        <v>-6</v>
      </c>
      <c r="S59" s="116">
        <v>0</v>
      </c>
      <c r="U59" s="115"/>
      <c r="V59" s="116"/>
      <c r="W59">
        <v>0</v>
      </c>
      <c r="X59">
        <v>130.32</v>
      </c>
      <c r="Y59">
        <v>-2</v>
      </c>
      <c r="Z59">
        <v>-6</v>
      </c>
      <c r="AA59">
        <v>-22</v>
      </c>
      <c r="AB59">
        <v>3.64</v>
      </c>
      <c r="AC59">
        <v>-36</v>
      </c>
    </row>
    <row r="60" spans="7:29">
      <c r="G60" t="s">
        <v>102</v>
      </c>
      <c r="H60" s="115">
        <v>0</v>
      </c>
      <c r="I60" s="88">
        <v>128.38999999999999</v>
      </c>
      <c r="J60" s="88">
        <v>0</v>
      </c>
      <c r="K60" s="88">
        <v>0</v>
      </c>
      <c r="L60" s="88">
        <v>0</v>
      </c>
      <c r="M60" s="116">
        <v>3.55</v>
      </c>
      <c r="N60" s="115">
        <v>0</v>
      </c>
      <c r="O60" s="88">
        <v>0</v>
      </c>
      <c r="P60" s="88">
        <v>-60</v>
      </c>
      <c r="Q60" s="88">
        <v>-23</v>
      </c>
      <c r="R60" s="88">
        <v>-5</v>
      </c>
      <c r="S60" s="116">
        <v>0</v>
      </c>
      <c r="U60" s="115"/>
      <c r="V60" s="116"/>
      <c r="W60">
        <v>0</v>
      </c>
      <c r="X60">
        <v>128.38999999999999</v>
      </c>
      <c r="Y60">
        <v>-2</v>
      </c>
      <c r="Z60">
        <v>-5</v>
      </c>
      <c r="AA60">
        <v>-23</v>
      </c>
      <c r="AB60">
        <v>3.55</v>
      </c>
      <c r="AC60">
        <v>-60</v>
      </c>
    </row>
    <row r="61" spans="7:29">
      <c r="G61" t="s">
        <v>103</v>
      </c>
      <c r="H61" s="115">
        <v>0</v>
      </c>
      <c r="I61" s="88">
        <v>81.44</v>
      </c>
      <c r="J61" s="88">
        <v>0</v>
      </c>
      <c r="K61" s="88">
        <v>0</v>
      </c>
      <c r="L61" s="88">
        <v>0</v>
      </c>
      <c r="M61" s="116">
        <v>3.55</v>
      </c>
      <c r="N61" s="115">
        <v>-19</v>
      </c>
      <c r="O61" s="88">
        <v>0</v>
      </c>
      <c r="P61" s="88">
        <v>-55</v>
      </c>
      <c r="Q61" s="88">
        <v>-24</v>
      </c>
      <c r="R61" s="88">
        <v>-7</v>
      </c>
      <c r="S61" s="116">
        <v>0</v>
      </c>
      <c r="U61" s="115"/>
      <c r="V61" s="116"/>
      <c r="W61">
        <v>-19</v>
      </c>
      <c r="X61">
        <v>81.44</v>
      </c>
      <c r="Y61">
        <v>-2</v>
      </c>
      <c r="Z61">
        <v>-7</v>
      </c>
      <c r="AA61">
        <v>-24</v>
      </c>
      <c r="AB61">
        <v>3.55</v>
      </c>
      <c r="AC61">
        <v>-55</v>
      </c>
    </row>
    <row r="62" spans="7:29">
      <c r="G62" t="s">
        <v>104</v>
      </c>
      <c r="H62" s="115">
        <v>0</v>
      </c>
      <c r="I62" s="88">
        <v>75.69</v>
      </c>
      <c r="J62" s="88">
        <v>0</v>
      </c>
      <c r="K62" s="88">
        <v>0</v>
      </c>
      <c r="L62" s="88">
        <v>0</v>
      </c>
      <c r="M62" s="116">
        <v>3.55</v>
      </c>
      <c r="N62" s="115">
        <v>-19</v>
      </c>
      <c r="O62" s="88">
        <v>0</v>
      </c>
      <c r="P62" s="88">
        <v>-50</v>
      </c>
      <c r="Q62" s="88">
        <v>-26</v>
      </c>
      <c r="R62" s="88">
        <v>-4</v>
      </c>
      <c r="S62" s="116">
        <v>0</v>
      </c>
      <c r="U62" s="115"/>
      <c r="V62" s="116"/>
      <c r="W62">
        <v>-19</v>
      </c>
      <c r="X62">
        <v>75.69</v>
      </c>
      <c r="Y62">
        <v>-2</v>
      </c>
      <c r="Z62">
        <v>-4</v>
      </c>
      <c r="AA62">
        <v>-26</v>
      </c>
      <c r="AB62">
        <v>3.55</v>
      </c>
      <c r="AC62">
        <v>-50</v>
      </c>
    </row>
    <row r="63" spans="7:29">
      <c r="G63" t="s">
        <v>105</v>
      </c>
      <c r="H63" s="115">
        <v>19.16</v>
      </c>
      <c r="I63" s="88">
        <v>33.54</v>
      </c>
      <c r="J63" s="88">
        <v>0</v>
      </c>
      <c r="K63" s="88">
        <v>0</v>
      </c>
      <c r="L63" s="88">
        <v>0</v>
      </c>
      <c r="M63" s="116">
        <v>3.64</v>
      </c>
      <c r="N63" s="115">
        <v>0</v>
      </c>
      <c r="O63" s="88">
        <v>0</v>
      </c>
      <c r="P63" s="88">
        <v>-60</v>
      </c>
      <c r="Q63" s="88">
        <v>-28</v>
      </c>
      <c r="R63" s="88">
        <v>-5</v>
      </c>
      <c r="S63" s="116">
        <v>0</v>
      </c>
      <c r="U63" s="115"/>
      <c r="V63" s="116"/>
      <c r="W63">
        <v>19.16</v>
      </c>
      <c r="X63">
        <v>33.54</v>
      </c>
      <c r="Y63">
        <v>-2</v>
      </c>
      <c r="Z63">
        <v>-5</v>
      </c>
      <c r="AA63">
        <v>-28</v>
      </c>
      <c r="AB63">
        <v>3.64</v>
      </c>
      <c r="AC63">
        <v>-60</v>
      </c>
    </row>
    <row r="64" spans="7:29">
      <c r="G64" t="s">
        <v>106</v>
      </c>
      <c r="H64" s="115">
        <v>19.16</v>
      </c>
      <c r="I64" s="88">
        <v>30.66</v>
      </c>
      <c r="J64" s="88">
        <v>0</v>
      </c>
      <c r="K64" s="88">
        <v>0</v>
      </c>
      <c r="L64" s="88">
        <v>0</v>
      </c>
      <c r="M64" s="116">
        <v>3.55</v>
      </c>
      <c r="N64" s="115">
        <v>0</v>
      </c>
      <c r="O64" s="88">
        <v>0</v>
      </c>
      <c r="P64" s="88">
        <v>-50</v>
      </c>
      <c r="Q64" s="88">
        <v>-29</v>
      </c>
      <c r="R64" s="88">
        <v>-5</v>
      </c>
      <c r="S64" s="116">
        <v>0</v>
      </c>
      <c r="U64" s="115"/>
      <c r="V64" s="116"/>
      <c r="W64">
        <v>19.16</v>
      </c>
      <c r="X64">
        <v>30.66</v>
      </c>
      <c r="Y64">
        <v>-2</v>
      </c>
      <c r="Z64">
        <v>-5</v>
      </c>
      <c r="AA64">
        <v>-29</v>
      </c>
      <c r="AB64">
        <v>3.55</v>
      </c>
      <c r="AC64">
        <v>-50</v>
      </c>
    </row>
    <row r="65" spans="7:29">
      <c r="G65" t="s">
        <v>107</v>
      </c>
      <c r="H65" s="115">
        <v>5.75</v>
      </c>
      <c r="I65" s="88">
        <v>36.409999999999997</v>
      </c>
      <c r="J65" s="88">
        <v>0</v>
      </c>
      <c r="K65" s="88">
        <v>0</v>
      </c>
      <c r="L65" s="88">
        <v>0</v>
      </c>
      <c r="M65" s="116">
        <v>3.55</v>
      </c>
      <c r="N65" s="115">
        <v>0</v>
      </c>
      <c r="O65" s="88">
        <v>0</v>
      </c>
      <c r="P65" s="88">
        <v>-60</v>
      </c>
      <c r="Q65" s="88">
        <v>-31</v>
      </c>
      <c r="R65" s="88">
        <v>-5.5</v>
      </c>
      <c r="S65" s="116">
        <v>0</v>
      </c>
      <c r="U65" s="115"/>
      <c r="V65" s="116"/>
      <c r="W65">
        <v>5.75</v>
      </c>
      <c r="X65">
        <v>36.409999999999997</v>
      </c>
      <c r="Y65">
        <v>-2</v>
      </c>
      <c r="Z65">
        <v>-5.5</v>
      </c>
      <c r="AA65">
        <v>-31</v>
      </c>
      <c r="AB65">
        <v>3.55</v>
      </c>
      <c r="AC65">
        <v>-60</v>
      </c>
    </row>
    <row r="66" spans="7:29">
      <c r="G66" t="s">
        <v>108</v>
      </c>
      <c r="H66" s="115">
        <v>10.54</v>
      </c>
      <c r="I66" s="88">
        <v>69.94</v>
      </c>
      <c r="J66" s="88">
        <v>0</v>
      </c>
      <c r="K66" s="88">
        <v>0</v>
      </c>
      <c r="L66" s="88">
        <v>0</v>
      </c>
      <c r="M66" s="116">
        <v>3.55</v>
      </c>
      <c r="N66" s="115">
        <v>0</v>
      </c>
      <c r="O66" s="88">
        <v>0</v>
      </c>
      <c r="P66" s="88">
        <v>-55</v>
      </c>
      <c r="Q66" s="88">
        <v>-35</v>
      </c>
      <c r="R66" s="88">
        <v>-4</v>
      </c>
      <c r="S66" s="116">
        <v>0</v>
      </c>
      <c r="U66" s="115"/>
      <c r="V66" s="116"/>
      <c r="W66">
        <v>10.54</v>
      </c>
      <c r="X66">
        <v>69.94</v>
      </c>
      <c r="Y66">
        <v>-2</v>
      </c>
      <c r="Z66">
        <v>-4</v>
      </c>
      <c r="AA66">
        <v>-35</v>
      </c>
      <c r="AB66">
        <v>3.55</v>
      </c>
      <c r="AC66">
        <v>-55</v>
      </c>
    </row>
    <row r="67" spans="7:29">
      <c r="G67" t="s">
        <v>109</v>
      </c>
      <c r="H67" s="115">
        <v>0</v>
      </c>
      <c r="I67" s="88">
        <v>68.989999999999995</v>
      </c>
      <c r="J67" s="88">
        <v>0</v>
      </c>
      <c r="K67" s="88">
        <v>0</v>
      </c>
      <c r="L67" s="88">
        <v>0</v>
      </c>
      <c r="M67" s="116">
        <v>3.55</v>
      </c>
      <c r="N67" s="115">
        <v>-6</v>
      </c>
      <c r="O67" s="88">
        <v>0</v>
      </c>
      <c r="P67" s="88">
        <v>-70</v>
      </c>
      <c r="Q67" s="88">
        <v>-35</v>
      </c>
      <c r="R67" s="88">
        <v>-4</v>
      </c>
      <c r="S67" s="116">
        <v>0</v>
      </c>
      <c r="U67" s="115"/>
      <c r="V67" s="116"/>
      <c r="W67">
        <v>-6</v>
      </c>
      <c r="X67">
        <v>68.989999999999995</v>
      </c>
      <c r="Y67">
        <v>-2</v>
      </c>
      <c r="Z67">
        <v>-4</v>
      </c>
      <c r="AA67">
        <v>-35</v>
      </c>
      <c r="AB67">
        <v>3.55</v>
      </c>
      <c r="AC67">
        <v>-70</v>
      </c>
    </row>
    <row r="68" spans="7:29">
      <c r="G68" t="s">
        <v>110</v>
      </c>
      <c r="H68" s="115">
        <v>14.37</v>
      </c>
      <c r="I68" s="88">
        <v>68.989999999999995</v>
      </c>
      <c r="J68" s="88">
        <v>0</v>
      </c>
      <c r="K68" s="88">
        <v>0</v>
      </c>
      <c r="L68" s="88">
        <v>0</v>
      </c>
      <c r="M68" s="116">
        <v>3.64</v>
      </c>
      <c r="N68" s="115">
        <v>0</v>
      </c>
      <c r="O68" s="88">
        <v>0</v>
      </c>
      <c r="P68" s="88">
        <v>-55</v>
      </c>
      <c r="Q68" s="88">
        <v>-36</v>
      </c>
      <c r="R68" s="88">
        <v>-4</v>
      </c>
      <c r="S68" s="116">
        <v>0</v>
      </c>
      <c r="U68" s="115"/>
      <c r="V68" s="116"/>
      <c r="W68">
        <v>14.37</v>
      </c>
      <c r="X68">
        <v>68.989999999999995</v>
      </c>
      <c r="Y68">
        <v>-2</v>
      </c>
      <c r="Z68">
        <v>-4</v>
      </c>
      <c r="AA68">
        <v>-36</v>
      </c>
      <c r="AB68">
        <v>3.64</v>
      </c>
      <c r="AC68">
        <v>-55</v>
      </c>
    </row>
    <row r="69" spans="7:29">
      <c r="G69" t="s">
        <v>111</v>
      </c>
      <c r="H69" s="115">
        <v>64.19</v>
      </c>
      <c r="I69" s="88">
        <v>64.2</v>
      </c>
      <c r="J69" s="88">
        <v>0</v>
      </c>
      <c r="K69" s="88">
        <v>0</v>
      </c>
      <c r="L69" s="88">
        <v>0</v>
      </c>
      <c r="M69" s="116">
        <v>3.55</v>
      </c>
      <c r="N69" s="115">
        <v>0</v>
      </c>
      <c r="O69" s="88">
        <v>0</v>
      </c>
      <c r="P69" s="88">
        <v>-55</v>
      </c>
      <c r="Q69" s="88">
        <v>-37</v>
      </c>
      <c r="R69" s="88">
        <v>-2.5</v>
      </c>
      <c r="S69" s="116">
        <v>0</v>
      </c>
      <c r="U69" s="115"/>
      <c r="V69" s="116"/>
      <c r="W69">
        <v>64.19</v>
      </c>
      <c r="X69">
        <v>64.2</v>
      </c>
      <c r="Y69">
        <v>-2</v>
      </c>
      <c r="Z69">
        <v>-2.5</v>
      </c>
      <c r="AA69">
        <v>-37</v>
      </c>
      <c r="AB69">
        <v>3.55</v>
      </c>
      <c r="AC69">
        <v>-55</v>
      </c>
    </row>
    <row r="70" spans="7:29">
      <c r="G70" t="s">
        <v>112</v>
      </c>
      <c r="H70" s="115">
        <v>114.02</v>
      </c>
      <c r="I70" s="88">
        <v>68.989999999999995</v>
      </c>
      <c r="J70" s="88">
        <v>0</v>
      </c>
      <c r="K70" s="88">
        <v>0</v>
      </c>
      <c r="L70" s="88">
        <v>0</v>
      </c>
      <c r="M70" s="116">
        <v>3.55</v>
      </c>
      <c r="N70" s="115">
        <v>0</v>
      </c>
      <c r="O70" s="88">
        <v>0</v>
      </c>
      <c r="P70" s="88">
        <v>-55</v>
      </c>
      <c r="Q70" s="88">
        <v>-39</v>
      </c>
      <c r="R70" s="88">
        <v>-1.3</v>
      </c>
      <c r="S70" s="116">
        <v>0</v>
      </c>
      <c r="U70" s="115"/>
      <c r="V70" s="116"/>
      <c r="W70">
        <v>114.02</v>
      </c>
      <c r="X70">
        <v>68.989999999999995</v>
      </c>
      <c r="Y70">
        <v>-2</v>
      </c>
      <c r="Z70">
        <v>-1.3</v>
      </c>
      <c r="AA70">
        <v>-39</v>
      </c>
      <c r="AB70">
        <v>3.55</v>
      </c>
      <c r="AC70">
        <v>-55</v>
      </c>
    </row>
    <row r="71" spans="7:29">
      <c r="G71" t="s">
        <v>113</v>
      </c>
      <c r="H71" s="115">
        <v>91.03</v>
      </c>
      <c r="I71" s="88">
        <v>64.2</v>
      </c>
      <c r="J71" s="88">
        <v>0</v>
      </c>
      <c r="K71" s="88">
        <v>0</v>
      </c>
      <c r="L71" s="88">
        <v>0</v>
      </c>
      <c r="M71" s="116">
        <v>3.64</v>
      </c>
      <c r="N71" s="115">
        <v>0</v>
      </c>
      <c r="O71" s="88">
        <v>0</v>
      </c>
      <c r="P71" s="88">
        <v>-70</v>
      </c>
      <c r="Q71" s="88">
        <v>-48</v>
      </c>
      <c r="R71" s="88">
        <v>-2</v>
      </c>
      <c r="S71" s="116">
        <v>0</v>
      </c>
      <c r="U71" s="115"/>
      <c r="V71" s="116"/>
      <c r="W71">
        <v>91.03</v>
      </c>
      <c r="X71">
        <v>64.2</v>
      </c>
      <c r="Y71">
        <v>-2</v>
      </c>
      <c r="Z71">
        <v>-2</v>
      </c>
      <c r="AA71">
        <v>-48</v>
      </c>
      <c r="AB71">
        <v>3.64</v>
      </c>
      <c r="AC71">
        <v>-70</v>
      </c>
    </row>
    <row r="72" spans="7:29">
      <c r="G72" t="s">
        <v>114</v>
      </c>
      <c r="H72" s="115">
        <v>54.62</v>
      </c>
      <c r="I72" s="88">
        <v>48.87</v>
      </c>
      <c r="J72" s="88">
        <v>0</v>
      </c>
      <c r="K72" s="88">
        <v>0</v>
      </c>
      <c r="L72" s="88">
        <v>0</v>
      </c>
      <c r="M72" s="116">
        <v>3.64</v>
      </c>
      <c r="N72" s="115">
        <v>0</v>
      </c>
      <c r="O72" s="88">
        <v>0</v>
      </c>
      <c r="P72" s="88">
        <v>-60</v>
      </c>
      <c r="Q72" s="88">
        <v>-50</v>
      </c>
      <c r="R72" s="88">
        <v>-1</v>
      </c>
      <c r="S72" s="116">
        <v>0</v>
      </c>
      <c r="U72" s="115"/>
      <c r="V72" s="116"/>
      <c r="W72">
        <v>54.62</v>
      </c>
      <c r="X72">
        <v>48.87</v>
      </c>
      <c r="Y72">
        <v>-2</v>
      </c>
      <c r="Z72">
        <v>-1</v>
      </c>
      <c r="AA72">
        <v>-50</v>
      </c>
      <c r="AB72">
        <v>3.64</v>
      </c>
      <c r="AC72">
        <v>-60</v>
      </c>
    </row>
    <row r="73" spans="7:29">
      <c r="G73" t="s">
        <v>115</v>
      </c>
      <c r="H73" s="115">
        <v>26.83</v>
      </c>
      <c r="I73" s="88">
        <v>38.33</v>
      </c>
      <c r="J73" s="88">
        <v>0</v>
      </c>
      <c r="K73" s="88">
        <v>0</v>
      </c>
      <c r="L73" s="88">
        <v>0</v>
      </c>
      <c r="M73" s="116">
        <v>3.64</v>
      </c>
      <c r="N73" s="115">
        <v>0</v>
      </c>
      <c r="O73" s="88">
        <v>0</v>
      </c>
      <c r="P73" s="88">
        <v>-45</v>
      </c>
      <c r="Q73" s="88">
        <v>-53</v>
      </c>
      <c r="R73" s="88">
        <v>-1</v>
      </c>
      <c r="S73" s="116">
        <v>0</v>
      </c>
      <c r="U73" s="115"/>
      <c r="V73" s="116"/>
      <c r="W73">
        <v>26.83</v>
      </c>
      <c r="X73">
        <v>38.33</v>
      </c>
      <c r="Y73">
        <v>-2</v>
      </c>
      <c r="Z73">
        <v>-1</v>
      </c>
      <c r="AA73">
        <v>-53</v>
      </c>
      <c r="AB73">
        <v>3.64</v>
      </c>
      <c r="AC73">
        <v>-45</v>
      </c>
    </row>
    <row r="74" spans="7:29">
      <c r="G74" t="s">
        <v>116</v>
      </c>
      <c r="H74" s="115">
        <v>45.99</v>
      </c>
      <c r="I74" s="88">
        <v>28.75</v>
      </c>
      <c r="J74" s="88">
        <v>0</v>
      </c>
      <c r="K74" s="88">
        <v>0</v>
      </c>
      <c r="L74" s="88">
        <v>0</v>
      </c>
      <c r="M74" s="116">
        <v>3.64</v>
      </c>
      <c r="N74" s="115">
        <v>0</v>
      </c>
      <c r="O74" s="88">
        <v>0</v>
      </c>
      <c r="P74" s="88">
        <v>-55</v>
      </c>
      <c r="Q74" s="88">
        <v>-52</v>
      </c>
      <c r="R74" s="88">
        <v>0</v>
      </c>
      <c r="S74" s="116">
        <v>0</v>
      </c>
      <c r="U74" s="115"/>
      <c r="V74" s="116"/>
      <c r="W74">
        <v>45.99</v>
      </c>
      <c r="X74">
        <v>28.75</v>
      </c>
      <c r="Y74">
        <v>-2</v>
      </c>
      <c r="Z74">
        <v>0</v>
      </c>
      <c r="AA74">
        <v>-52</v>
      </c>
      <c r="AB74">
        <v>3.64</v>
      </c>
      <c r="AC74">
        <v>-55</v>
      </c>
    </row>
    <row r="75" spans="7:29">
      <c r="G75" t="s">
        <v>117</v>
      </c>
      <c r="H75" s="115">
        <v>21.08</v>
      </c>
      <c r="I75" s="88">
        <v>26.83</v>
      </c>
      <c r="J75" s="88">
        <v>0</v>
      </c>
      <c r="K75" s="88">
        <v>0</v>
      </c>
      <c r="L75" s="88">
        <v>3.35</v>
      </c>
      <c r="M75" s="116">
        <v>11.69</v>
      </c>
      <c r="N75" s="115">
        <v>0</v>
      </c>
      <c r="O75" s="88">
        <v>0</v>
      </c>
      <c r="P75" s="88">
        <v>-10</v>
      </c>
      <c r="Q75" s="88">
        <v>-25</v>
      </c>
      <c r="R75" s="88">
        <v>0</v>
      </c>
      <c r="S75" s="116">
        <v>0</v>
      </c>
      <c r="U75" s="115"/>
      <c r="V75" s="116"/>
      <c r="W75">
        <v>21.08</v>
      </c>
      <c r="X75">
        <v>26.83</v>
      </c>
      <c r="Y75">
        <v>-2</v>
      </c>
      <c r="Z75">
        <v>3.35</v>
      </c>
      <c r="AA75">
        <v>-25</v>
      </c>
      <c r="AB75">
        <v>11.69</v>
      </c>
      <c r="AC75">
        <v>-10</v>
      </c>
    </row>
    <row r="76" spans="7:29">
      <c r="G76" t="s">
        <v>118</v>
      </c>
      <c r="H76" s="115">
        <v>78.569999999999993</v>
      </c>
      <c r="I76" s="88">
        <v>26.83</v>
      </c>
      <c r="J76" s="88">
        <v>0</v>
      </c>
      <c r="K76" s="88">
        <v>0</v>
      </c>
      <c r="L76" s="88">
        <v>4.3099999999999996</v>
      </c>
      <c r="M76" s="116">
        <v>9.1999999999999993</v>
      </c>
      <c r="N76" s="115">
        <v>0</v>
      </c>
      <c r="O76" s="88">
        <v>0</v>
      </c>
      <c r="P76" s="88">
        <v>0</v>
      </c>
      <c r="Q76" s="88">
        <v>-25</v>
      </c>
      <c r="R76" s="88">
        <v>0</v>
      </c>
      <c r="S76" s="116">
        <v>0</v>
      </c>
      <c r="U76" s="115"/>
      <c r="V76" s="116"/>
      <c r="W76">
        <v>78.569999999999993</v>
      </c>
      <c r="X76">
        <v>26.83</v>
      </c>
      <c r="Y76">
        <v>-2</v>
      </c>
      <c r="Z76">
        <v>4.3099999999999996</v>
      </c>
      <c r="AA76">
        <v>-25</v>
      </c>
      <c r="AB76">
        <v>9.1999999999999993</v>
      </c>
      <c r="AC76">
        <v>0</v>
      </c>
    </row>
    <row r="77" spans="7:29">
      <c r="G77" t="s">
        <v>119</v>
      </c>
      <c r="H77" s="115">
        <v>42.77</v>
      </c>
      <c r="I77" s="88">
        <v>14.45</v>
      </c>
      <c r="J77" s="88">
        <v>0</v>
      </c>
      <c r="K77" s="88">
        <v>0</v>
      </c>
      <c r="L77" s="88">
        <v>2.02</v>
      </c>
      <c r="M77" s="116">
        <v>5.49</v>
      </c>
      <c r="N77" s="115">
        <v>0</v>
      </c>
      <c r="O77" s="88">
        <v>0</v>
      </c>
      <c r="P77" s="88">
        <v>0</v>
      </c>
      <c r="Q77" s="88">
        <v>-25</v>
      </c>
      <c r="R77" s="88">
        <v>0</v>
      </c>
      <c r="S77" s="116">
        <v>0</v>
      </c>
      <c r="U77" s="115"/>
      <c r="V77" s="116"/>
      <c r="W77">
        <v>42.77</v>
      </c>
      <c r="X77">
        <v>14.45</v>
      </c>
      <c r="Y77">
        <v>-2</v>
      </c>
      <c r="Z77">
        <v>2.02</v>
      </c>
      <c r="AA77">
        <v>-25</v>
      </c>
      <c r="AB77">
        <v>5.49</v>
      </c>
      <c r="AC77">
        <v>0</v>
      </c>
    </row>
    <row r="78" spans="7:29">
      <c r="G78" t="s">
        <v>120</v>
      </c>
      <c r="H78" s="115">
        <v>24.5</v>
      </c>
      <c r="I78" s="88">
        <v>4.91</v>
      </c>
      <c r="J78" s="88">
        <v>0</v>
      </c>
      <c r="K78" s="88">
        <v>0</v>
      </c>
      <c r="L78" s="88">
        <v>1.72</v>
      </c>
      <c r="M78" s="116">
        <v>4.5599999999999996</v>
      </c>
      <c r="N78" s="115">
        <v>0</v>
      </c>
      <c r="O78" s="88">
        <v>0</v>
      </c>
      <c r="P78" s="88">
        <v>0</v>
      </c>
      <c r="Q78" s="88">
        <v>-25</v>
      </c>
      <c r="R78" s="88">
        <v>0</v>
      </c>
      <c r="S78" s="116">
        <v>0</v>
      </c>
      <c r="U78" s="115"/>
      <c r="V78" s="116"/>
      <c r="W78">
        <v>24.5</v>
      </c>
      <c r="X78">
        <v>4.91</v>
      </c>
      <c r="Y78">
        <v>-2</v>
      </c>
      <c r="Z78">
        <v>1.72</v>
      </c>
      <c r="AA78">
        <v>-25</v>
      </c>
      <c r="AB78">
        <v>4.5599999999999996</v>
      </c>
      <c r="AC78">
        <v>0</v>
      </c>
    </row>
    <row r="79" spans="7:29">
      <c r="G79" t="s">
        <v>121</v>
      </c>
      <c r="H79" s="115">
        <v>32.9</v>
      </c>
      <c r="I79" s="88">
        <v>3.92</v>
      </c>
      <c r="J79" s="88">
        <v>0</v>
      </c>
      <c r="K79" s="88">
        <v>0</v>
      </c>
      <c r="L79" s="88">
        <v>0.79</v>
      </c>
      <c r="M79" s="116">
        <v>4.82</v>
      </c>
      <c r="N79" s="115">
        <v>0</v>
      </c>
      <c r="O79" s="88">
        <v>0</v>
      </c>
      <c r="P79" s="88">
        <v>0</v>
      </c>
      <c r="Q79" s="88">
        <v>-56</v>
      </c>
      <c r="R79" s="88">
        <v>0</v>
      </c>
      <c r="S79" s="116">
        <v>0</v>
      </c>
      <c r="U79" s="115"/>
      <c r="V79" s="116"/>
      <c r="W79">
        <v>32.9</v>
      </c>
      <c r="X79">
        <v>3.92</v>
      </c>
      <c r="Y79">
        <v>-2</v>
      </c>
      <c r="Z79">
        <v>0.79</v>
      </c>
      <c r="AA79">
        <v>-56</v>
      </c>
      <c r="AB79">
        <v>4.82</v>
      </c>
      <c r="AC79">
        <v>0</v>
      </c>
    </row>
    <row r="80" spans="7:29">
      <c r="G80" t="s">
        <v>122</v>
      </c>
      <c r="H80" s="115">
        <v>23.55</v>
      </c>
      <c r="I80" s="88">
        <v>0</v>
      </c>
      <c r="J80" s="88">
        <v>0</v>
      </c>
      <c r="K80" s="88">
        <v>0</v>
      </c>
      <c r="L80" s="88">
        <v>0</v>
      </c>
      <c r="M80" s="116">
        <v>3.45</v>
      </c>
      <c r="N80" s="115">
        <v>0</v>
      </c>
      <c r="O80" s="88">
        <v>0</v>
      </c>
      <c r="P80" s="88">
        <v>0</v>
      </c>
      <c r="Q80" s="88">
        <v>-70</v>
      </c>
      <c r="R80" s="88">
        <v>0</v>
      </c>
      <c r="S80" s="116">
        <v>0</v>
      </c>
      <c r="U80" s="115"/>
      <c r="V80" s="116"/>
      <c r="W80">
        <v>23.55</v>
      </c>
      <c r="X80">
        <v>0</v>
      </c>
      <c r="Y80">
        <v>-2</v>
      </c>
      <c r="Z80">
        <v>0</v>
      </c>
      <c r="AA80">
        <v>-70</v>
      </c>
      <c r="AB80">
        <v>3.45</v>
      </c>
      <c r="AC80">
        <v>0</v>
      </c>
    </row>
    <row r="81" spans="7:29">
      <c r="G81" t="s">
        <v>123</v>
      </c>
      <c r="H81" s="115">
        <v>36.89</v>
      </c>
      <c r="I81" s="88">
        <v>40.65</v>
      </c>
      <c r="J81" s="88">
        <v>0</v>
      </c>
      <c r="K81" s="88">
        <v>0</v>
      </c>
      <c r="L81" s="88">
        <v>0</v>
      </c>
      <c r="M81" s="116">
        <v>5.5</v>
      </c>
      <c r="N81" s="115">
        <v>0</v>
      </c>
      <c r="O81" s="88">
        <v>0</v>
      </c>
      <c r="P81" s="88">
        <v>0</v>
      </c>
      <c r="Q81" s="88">
        <v>-70</v>
      </c>
      <c r="R81" s="88">
        <v>-3</v>
      </c>
      <c r="S81" s="116">
        <v>0</v>
      </c>
      <c r="U81" s="115"/>
      <c r="V81" s="116"/>
      <c r="W81">
        <v>36.89</v>
      </c>
      <c r="X81">
        <v>40.65</v>
      </c>
      <c r="Y81">
        <v>-2</v>
      </c>
      <c r="Z81">
        <v>-3</v>
      </c>
      <c r="AA81">
        <v>-70</v>
      </c>
      <c r="AB81">
        <v>5.5</v>
      </c>
      <c r="AC81">
        <v>0</v>
      </c>
    </row>
    <row r="82" spans="7:29">
      <c r="G82" t="s">
        <v>124</v>
      </c>
      <c r="H82" s="115">
        <v>40.380000000000003</v>
      </c>
      <c r="I82" s="88">
        <v>57.05</v>
      </c>
      <c r="J82" s="88">
        <v>0</v>
      </c>
      <c r="K82" s="88">
        <v>0</v>
      </c>
      <c r="L82" s="88">
        <v>0</v>
      </c>
      <c r="M82" s="116">
        <v>7.9</v>
      </c>
      <c r="N82" s="115">
        <v>0</v>
      </c>
      <c r="O82" s="88">
        <v>0</v>
      </c>
      <c r="P82" s="88">
        <v>0</v>
      </c>
      <c r="Q82" s="88">
        <v>-70</v>
      </c>
      <c r="R82" s="88">
        <v>-3</v>
      </c>
      <c r="S82" s="116">
        <v>0</v>
      </c>
      <c r="U82" s="115"/>
      <c r="V82" s="116"/>
      <c r="W82">
        <v>40.380000000000003</v>
      </c>
      <c r="X82">
        <v>57.05</v>
      </c>
      <c r="Y82">
        <v>-2</v>
      </c>
      <c r="Z82">
        <v>-3</v>
      </c>
      <c r="AA82">
        <v>-70</v>
      </c>
      <c r="AB82">
        <v>7.9</v>
      </c>
      <c r="AC82">
        <v>0</v>
      </c>
    </row>
    <row r="83" spans="7:29">
      <c r="G83" t="s">
        <v>125</v>
      </c>
      <c r="H83" s="115">
        <v>48.86</v>
      </c>
      <c r="I83" s="88">
        <v>23.96</v>
      </c>
      <c r="J83" s="88">
        <v>0</v>
      </c>
      <c r="K83" s="88">
        <v>0</v>
      </c>
      <c r="L83" s="88">
        <v>0</v>
      </c>
      <c r="M83" s="116">
        <v>3.55</v>
      </c>
      <c r="N83" s="115">
        <v>0</v>
      </c>
      <c r="O83" s="88">
        <v>0</v>
      </c>
      <c r="P83" s="88">
        <v>0</v>
      </c>
      <c r="Q83" s="88">
        <v>-70</v>
      </c>
      <c r="R83" s="88">
        <v>-3</v>
      </c>
      <c r="S83" s="116">
        <v>0</v>
      </c>
      <c r="U83" s="115"/>
      <c r="V83" s="116"/>
      <c r="W83">
        <v>48.86</v>
      </c>
      <c r="X83">
        <v>23.96</v>
      </c>
      <c r="Y83">
        <v>-2</v>
      </c>
      <c r="Z83">
        <v>-3</v>
      </c>
      <c r="AA83">
        <v>-70</v>
      </c>
      <c r="AB83">
        <v>3.55</v>
      </c>
      <c r="AC83">
        <v>0</v>
      </c>
    </row>
    <row r="84" spans="7:29">
      <c r="G84" t="s">
        <v>126</v>
      </c>
      <c r="H84" s="115">
        <v>57.48</v>
      </c>
      <c r="I84" s="88">
        <v>18.21</v>
      </c>
      <c r="J84" s="88">
        <v>0</v>
      </c>
      <c r="K84" s="88">
        <v>0</v>
      </c>
      <c r="L84" s="88">
        <v>0</v>
      </c>
      <c r="M84" s="116">
        <v>3.55</v>
      </c>
      <c r="N84" s="115">
        <v>0</v>
      </c>
      <c r="O84" s="88">
        <v>0</v>
      </c>
      <c r="P84" s="88">
        <v>0</v>
      </c>
      <c r="Q84" s="88">
        <v>-70</v>
      </c>
      <c r="R84" s="88">
        <v>-3</v>
      </c>
      <c r="S84" s="116">
        <v>0</v>
      </c>
      <c r="U84" s="115"/>
      <c r="V84" s="116"/>
      <c r="W84">
        <v>57.48</v>
      </c>
      <c r="X84">
        <v>18.21</v>
      </c>
      <c r="Y84">
        <v>-2</v>
      </c>
      <c r="Z84">
        <v>-3</v>
      </c>
      <c r="AA84">
        <v>-70</v>
      </c>
      <c r="AB84">
        <v>3.55</v>
      </c>
      <c r="AC84">
        <v>0</v>
      </c>
    </row>
    <row r="85" spans="7:29">
      <c r="G85" t="s">
        <v>127</v>
      </c>
      <c r="H85" s="115">
        <v>0</v>
      </c>
      <c r="I85" s="88">
        <v>24.91</v>
      </c>
      <c r="J85" s="88">
        <v>47.91</v>
      </c>
      <c r="K85" s="88">
        <v>0</v>
      </c>
      <c r="L85" s="88">
        <v>0</v>
      </c>
      <c r="M85" s="116">
        <v>3.64</v>
      </c>
      <c r="N85" s="115">
        <v>-7</v>
      </c>
      <c r="O85" s="88">
        <v>0</v>
      </c>
      <c r="P85" s="88">
        <v>0</v>
      </c>
      <c r="Q85" s="88">
        <v>-70</v>
      </c>
      <c r="R85" s="88">
        <v>-3</v>
      </c>
      <c r="S85" s="116">
        <v>0</v>
      </c>
      <c r="U85" s="115"/>
      <c r="V85" s="116"/>
      <c r="W85">
        <v>-7</v>
      </c>
      <c r="X85">
        <v>24.91</v>
      </c>
      <c r="Y85">
        <v>-2</v>
      </c>
      <c r="Z85">
        <v>-3</v>
      </c>
      <c r="AA85">
        <v>-70</v>
      </c>
      <c r="AB85">
        <v>3.64</v>
      </c>
      <c r="AC85">
        <v>47.91</v>
      </c>
    </row>
    <row r="86" spans="7:29">
      <c r="G86" t="s">
        <v>128</v>
      </c>
      <c r="H86" s="115">
        <v>0</v>
      </c>
      <c r="I86" s="88">
        <v>17.25</v>
      </c>
      <c r="J86" s="88">
        <v>57.48</v>
      </c>
      <c r="K86" s="88">
        <v>0</v>
      </c>
      <c r="L86" s="88">
        <v>0</v>
      </c>
      <c r="M86" s="116">
        <v>3.55</v>
      </c>
      <c r="N86" s="115">
        <v>-20</v>
      </c>
      <c r="O86" s="88">
        <v>0</v>
      </c>
      <c r="P86" s="88">
        <v>0</v>
      </c>
      <c r="Q86" s="88">
        <v>-70</v>
      </c>
      <c r="R86" s="88">
        <v>-3.8</v>
      </c>
      <c r="S86" s="116">
        <v>0</v>
      </c>
      <c r="U86" s="115"/>
      <c r="V86" s="116"/>
      <c r="W86">
        <v>-20</v>
      </c>
      <c r="X86">
        <v>17.25</v>
      </c>
      <c r="Y86">
        <v>-2</v>
      </c>
      <c r="Z86">
        <v>-3.8</v>
      </c>
      <c r="AA86">
        <v>-70</v>
      </c>
      <c r="AB86">
        <v>3.55</v>
      </c>
      <c r="AC86">
        <v>57.48</v>
      </c>
    </row>
    <row r="87" spans="7:29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3.64</v>
      </c>
      <c r="N87" s="115">
        <v>-8</v>
      </c>
      <c r="O87" s="88">
        <v>-20</v>
      </c>
      <c r="P87" s="88">
        <v>-50</v>
      </c>
      <c r="Q87" s="88">
        <v>-50</v>
      </c>
      <c r="R87" s="88">
        <v>-3.8</v>
      </c>
      <c r="S87" s="116">
        <v>0</v>
      </c>
      <c r="U87" s="115"/>
      <c r="V87" s="116"/>
      <c r="W87">
        <v>-8</v>
      </c>
      <c r="X87">
        <v>-20</v>
      </c>
      <c r="Y87">
        <v>0</v>
      </c>
      <c r="Z87">
        <v>-3.8</v>
      </c>
      <c r="AA87">
        <v>-50</v>
      </c>
      <c r="AB87">
        <v>3.64</v>
      </c>
      <c r="AC87">
        <v>-50</v>
      </c>
    </row>
    <row r="88" spans="7:29">
      <c r="G88" t="s">
        <v>130</v>
      </c>
      <c r="H88" s="115">
        <v>0</v>
      </c>
      <c r="I88" s="88">
        <v>52.7</v>
      </c>
      <c r="J88" s="88">
        <v>0</v>
      </c>
      <c r="K88" s="88">
        <v>0</v>
      </c>
      <c r="L88" s="88">
        <v>0</v>
      </c>
      <c r="M88" s="116">
        <v>3.55</v>
      </c>
      <c r="N88" s="115">
        <v>-19</v>
      </c>
      <c r="O88" s="88">
        <v>0</v>
      </c>
      <c r="P88" s="88">
        <v>0</v>
      </c>
      <c r="Q88" s="88">
        <v>-50</v>
      </c>
      <c r="R88" s="88">
        <v>-4.5</v>
      </c>
      <c r="S88" s="116">
        <v>0</v>
      </c>
      <c r="U88" s="115"/>
      <c r="V88" s="116"/>
      <c r="W88">
        <v>-19</v>
      </c>
      <c r="X88">
        <v>52.7</v>
      </c>
      <c r="Y88">
        <v>0</v>
      </c>
      <c r="Z88">
        <v>-4.5</v>
      </c>
      <c r="AA88">
        <v>-50</v>
      </c>
      <c r="AB88">
        <v>3.55</v>
      </c>
      <c r="AC88">
        <v>0</v>
      </c>
    </row>
    <row r="89" spans="7:29">
      <c r="G89" t="s">
        <v>131</v>
      </c>
      <c r="H89" s="115">
        <v>0</v>
      </c>
      <c r="I89" s="88">
        <v>65.16</v>
      </c>
      <c r="J89" s="88">
        <v>57.49</v>
      </c>
      <c r="K89" s="88">
        <v>0</v>
      </c>
      <c r="L89" s="88">
        <v>0</v>
      </c>
      <c r="M89" s="116">
        <v>3.45</v>
      </c>
      <c r="N89" s="115">
        <v>-28</v>
      </c>
      <c r="O89" s="88">
        <v>0</v>
      </c>
      <c r="P89" s="88">
        <v>0</v>
      </c>
      <c r="Q89" s="88">
        <v>-50</v>
      </c>
      <c r="R89" s="88">
        <v>-6</v>
      </c>
      <c r="S89" s="116">
        <v>0</v>
      </c>
      <c r="U89" s="115"/>
      <c r="V89" s="116"/>
      <c r="W89">
        <v>-28</v>
      </c>
      <c r="X89">
        <v>65.16</v>
      </c>
      <c r="Y89">
        <v>0</v>
      </c>
      <c r="Z89">
        <v>-6</v>
      </c>
      <c r="AA89">
        <v>-50</v>
      </c>
      <c r="AB89">
        <v>3.45</v>
      </c>
      <c r="AC89">
        <v>57.49</v>
      </c>
    </row>
    <row r="90" spans="7:29">
      <c r="G90" t="s">
        <v>132</v>
      </c>
      <c r="H90" s="115">
        <v>0</v>
      </c>
      <c r="I90" s="88">
        <v>59.41</v>
      </c>
      <c r="J90" s="88">
        <v>57.49</v>
      </c>
      <c r="K90" s="88">
        <v>0</v>
      </c>
      <c r="L90" s="88">
        <v>0</v>
      </c>
      <c r="M90" s="116">
        <v>3.55</v>
      </c>
      <c r="N90" s="115">
        <v>-31</v>
      </c>
      <c r="O90" s="88">
        <v>0</v>
      </c>
      <c r="P90" s="88">
        <v>0</v>
      </c>
      <c r="Q90" s="88">
        <v>-50</v>
      </c>
      <c r="R90" s="88">
        <v>-6.7</v>
      </c>
      <c r="S90" s="116">
        <v>0</v>
      </c>
      <c r="U90" s="115"/>
      <c r="V90" s="116"/>
      <c r="W90">
        <v>-31</v>
      </c>
      <c r="X90">
        <v>59.41</v>
      </c>
      <c r="Y90">
        <v>0</v>
      </c>
      <c r="Z90">
        <v>-6.7</v>
      </c>
      <c r="AA90">
        <v>-50</v>
      </c>
      <c r="AB90">
        <v>3.55</v>
      </c>
      <c r="AC90">
        <v>57.49</v>
      </c>
    </row>
    <row r="91" spans="7:29">
      <c r="G91" t="s">
        <v>133</v>
      </c>
      <c r="H91" s="115">
        <v>0</v>
      </c>
      <c r="I91" s="88">
        <v>38.33</v>
      </c>
      <c r="J91" s="88">
        <v>47.9</v>
      </c>
      <c r="K91" s="88">
        <v>0</v>
      </c>
      <c r="L91" s="88">
        <v>0</v>
      </c>
      <c r="M91" s="116">
        <v>3.55</v>
      </c>
      <c r="N91" s="115">
        <v>-34</v>
      </c>
      <c r="O91" s="88">
        <v>0</v>
      </c>
      <c r="P91" s="88">
        <v>0</v>
      </c>
      <c r="Q91" s="88">
        <v>-20</v>
      </c>
      <c r="R91" s="88">
        <v>0</v>
      </c>
      <c r="S91" s="116">
        <v>0</v>
      </c>
      <c r="U91" s="115"/>
      <c r="V91" s="116"/>
      <c r="W91">
        <v>-34</v>
      </c>
      <c r="X91">
        <v>38.33</v>
      </c>
      <c r="Y91">
        <v>0</v>
      </c>
      <c r="Z91">
        <v>0</v>
      </c>
      <c r="AA91">
        <v>-20</v>
      </c>
      <c r="AB91">
        <v>3.55</v>
      </c>
      <c r="AC91">
        <v>47.9</v>
      </c>
    </row>
    <row r="92" spans="7:29">
      <c r="G92" t="s">
        <v>134</v>
      </c>
      <c r="H92" s="115">
        <v>0</v>
      </c>
      <c r="I92" s="88">
        <v>40.24</v>
      </c>
      <c r="J92" s="88">
        <v>47.91</v>
      </c>
      <c r="K92" s="88">
        <v>0</v>
      </c>
      <c r="L92" s="88">
        <v>0</v>
      </c>
      <c r="M92" s="116">
        <v>3.55</v>
      </c>
      <c r="N92" s="115">
        <v>-29</v>
      </c>
      <c r="O92" s="88">
        <v>0</v>
      </c>
      <c r="P92" s="88">
        <v>0</v>
      </c>
      <c r="Q92" s="88">
        <v>-20</v>
      </c>
      <c r="R92" s="88">
        <v>-8.3000000000000007</v>
      </c>
      <c r="S92" s="116">
        <v>0</v>
      </c>
      <c r="U92" s="115"/>
      <c r="V92" s="116"/>
      <c r="W92">
        <v>-29</v>
      </c>
      <c r="X92">
        <v>40.24</v>
      </c>
      <c r="Y92">
        <v>0</v>
      </c>
      <c r="Z92">
        <v>-8.3000000000000007</v>
      </c>
      <c r="AA92">
        <v>-20</v>
      </c>
      <c r="AB92">
        <v>3.55</v>
      </c>
      <c r="AC92">
        <v>47.91</v>
      </c>
    </row>
    <row r="93" spans="7:29">
      <c r="G93" t="s">
        <v>135</v>
      </c>
      <c r="H93" s="115">
        <v>16.29</v>
      </c>
      <c r="I93" s="88">
        <v>99.65</v>
      </c>
      <c r="J93" s="88">
        <v>14.37</v>
      </c>
      <c r="K93" s="88">
        <v>0</v>
      </c>
      <c r="L93" s="88">
        <v>0</v>
      </c>
      <c r="M93" s="116">
        <v>3.55</v>
      </c>
      <c r="N93" s="115">
        <v>0</v>
      </c>
      <c r="O93" s="88">
        <v>0</v>
      </c>
      <c r="P93" s="88">
        <v>0</v>
      </c>
      <c r="Q93" s="88">
        <v>-25</v>
      </c>
      <c r="R93" s="88">
        <v>0</v>
      </c>
      <c r="S93" s="116">
        <v>0</v>
      </c>
      <c r="U93" s="115"/>
      <c r="V93" s="116"/>
      <c r="W93">
        <v>16.29</v>
      </c>
      <c r="X93">
        <v>99.65</v>
      </c>
      <c r="Y93">
        <v>-2</v>
      </c>
      <c r="Z93">
        <v>0</v>
      </c>
      <c r="AA93">
        <v>-25</v>
      </c>
      <c r="AB93">
        <v>3.55</v>
      </c>
      <c r="AC93">
        <v>14.37</v>
      </c>
    </row>
    <row r="94" spans="7:29">
      <c r="G94" t="s">
        <v>136</v>
      </c>
      <c r="H94" s="115">
        <v>0</v>
      </c>
      <c r="I94" s="88">
        <v>93.9</v>
      </c>
      <c r="J94" s="88">
        <v>0</v>
      </c>
      <c r="K94" s="88">
        <v>0</v>
      </c>
      <c r="L94" s="88">
        <v>0</v>
      </c>
      <c r="M94" s="116">
        <v>3.55</v>
      </c>
      <c r="N94" s="115">
        <v>0</v>
      </c>
      <c r="O94" s="88">
        <v>0</v>
      </c>
      <c r="P94" s="88">
        <v>0</v>
      </c>
      <c r="Q94" s="88">
        <v>-25</v>
      </c>
      <c r="R94" s="88">
        <v>0</v>
      </c>
      <c r="S94" s="116">
        <v>0</v>
      </c>
      <c r="U94" s="115"/>
      <c r="V94" s="116"/>
      <c r="W94">
        <v>0</v>
      </c>
      <c r="X94">
        <v>93.9</v>
      </c>
      <c r="Y94">
        <v>0</v>
      </c>
      <c r="Z94">
        <v>0</v>
      </c>
      <c r="AA94">
        <v>-25</v>
      </c>
      <c r="AB94">
        <v>3.55</v>
      </c>
      <c r="AC94">
        <v>0</v>
      </c>
    </row>
    <row r="95" spans="7:29">
      <c r="G95" t="s">
        <v>137</v>
      </c>
      <c r="H95" s="115">
        <v>0</v>
      </c>
      <c r="I95" s="88">
        <v>83.36</v>
      </c>
      <c r="J95" s="88">
        <v>0</v>
      </c>
      <c r="K95" s="88">
        <v>0</v>
      </c>
      <c r="L95" s="88">
        <v>0</v>
      </c>
      <c r="M95" s="116">
        <v>3.55</v>
      </c>
      <c r="N95" s="115">
        <v>-23</v>
      </c>
      <c r="O95" s="88">
        <v>0</v>
      </c>
      <c r="P95" s="88">
        <v>0</v>
      </c>
      <c r="Q95" s="88">
        <v>-30</v>
      </c>
      <c r="R95" s="88">
        <v>-1.5</v>
      </c>
      <c r="S95" s="116">
        <v>0</v>
      </c>
      <c r="U95" s="115"/>
      <c r="V95" s="116"/>
      <c r="W95">
        <v>-23</v>
      </c>
      <c r="X95">
        <v>83.36</v>
      </c>
      <c r="Y95">
        <v>0</v>
      </c>
      <c r="Z95">
        <v>-1.5</v>
      </c>
      <c r="AA95">
        <v>-30</v>
      </c>
      <c r="AB95">
        <v>3.55</v>
      </c>
      <c r="AC95">
        <v>0</v>
      </c>
    </row>
    <row r="96" spans="7:29">
      <c r="G96" t="s">
        <v>138</v>
      </c>
      <c r="H96" s="115">
        <v>0</v>
      </c>
      <c r="I96" s="88">
        <v>74.739999999999995</v>
      </c>
      <c r="J96" s="88">
        <v>0</v>
      </c>
      <c r="K96" s="88">
        <v>0</v>
      </c>
      <c r="L96" s="88">
        <v>0</v>
      </c>
      <c r="M96" s="116">
        <v>3.45</v>
      </c>
      <c r="N96" s="115">
        <v>-23</v>
      </c>
      <c r="O96" s="88">
        <v>0</v>
      </c>
      <c r="P96" s="88">
        <v>-25</v>
      </c>
      <c r="Q96" s="88">
        <v>-30</v>
      </c>
      <c r="R96" s="88">
        <v>-2.5</v>
      </c>
      <c r="S96" s="116">
        <v>0</v>
      </c>
      <c r="U96" s="115"/>
      <c r="V96" s="116"/>
      <c r="W96">
        <v>-23</v>
      </c>
      <c r="X96">
        <v>74.739999999999995</v>
      </c>
      <c r="Y96">
        <v>0</v>
      </c>
      <c r="Z96">
        <v>-2.5</v>
      </c>
      <c r="AA96">
        <v>-30</v>
      </c>
      <c r="AB96">
        <v>3.45</v>
      </c>
      <c r="AC96">
        <v>-25</v>
      </c>
    </row>
    <row r="97" spans="1:83">
      <c r="G97" t="s">
        <v>139</v>
      </c>
      <c r="H97" s="115">
        <v>0</v>
      </c>
      <c r="I97" s="88">
        <v>53.66</v>
      </c>
      <c r="J97" s="88">
        <v>0</v>
      </c>
      <c r="K97" s="88">
        <v>0</v>
      </c>
      <c r="L97" s="88">
        <v>0</v>
      </c>
      <c r="M97" s="116">
        <v>3.26</v>
      </c>
      <c r="N97" s="115">
        <v>-13</v>
      </c>
      <c r="O97" s="88">
        <v>0</v>
      </c>
      <c r="P97" s="88">
        <v>-40</v>
      </c>
      <c r="Q97" s="88">
        <v>-35</v>
      </c>
      <c r="R97" s="88">
        <v>-3.4</v>
      </c>
      <c r="S97" s="116">
        <v>0</v>
      </c>
      <c r="U97" s="115"/>
      <c r="V97" s="116"/>
      <c r="W97">
        <v>-13</v>
      </c>
      <c r="X97">
        <v>53.66</v>
      </c>
      <c r="Y97">
        <v>0</v>
      </c>
      <c r="Z97">
        <v>-3.4</v>
      </c>
      <c r="AA97">
        <v>-35</v>
      </c>
      <c r="AB97">
        <v>3.26</v>
      </c>
      <c r="AC97">
        <v>-40</v>
      </c>
    </row>
    <row r="98" spans="1:83">
      <c r="G98" t="s">
        <v>140</v>
      </c>
      <c r="H98" s="115">
        <v>0</v>
      </c>
      <c r="I98" s="88">
        <v>51.74</v>
      </c>
      <c r="J98" s="88">
        <v>0</v>
      </c>
      <c r="K98" s="88">
        <v>0</v>
      </c>
      <c r="L98" s="88">
        <v>0</v>
      </c>
      <c r="M98" s="116">
        <v>2.97</v>
      </c>
      <c r="N98" s="115">
        <v>-33</v>
      </c>
      <c r="O98" s="88">
        <v>0</v>
      </c>
      <c r="P98" s="88">
        <v>-50</v>
      </c>
      <c r="Q98" s="88">
        <v>-40</v>
      </c>
      <c r="R98" s="88">
        <v>-3.2</v>
      </c>
      <c r="S98" s="116">
        <v>0</v>
      </c>
      <c r="U98" s="115"/>
      <c r="V98" s="116"/>
      <c r="W98">
        <v>-33</v>
      </c>
      <c r="X98">
        <v>51.74</v>
      </c>
      <c r="Y98">
        <v>0</v>
      </c>
      <c r="Z98">
        <v>-3.2</v>
      </c>
      <c r="AA98">
        <v>-40</v>
      </c>
      <c r="AB98">
        <v>2.97</v>
      </c>
      <c r="AC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0.68958500000000023</v>
      </c>
      <c r="I99" s="111">
        <f t="shared" ref="I99:BQ99" si="1">SUM(I3:I98)/4000</f>
        <v>1.2387674999999989</v>
      </c>
      <c r="J99" s="111">
        <f t="shared" si="1"/>
        <v>0.24600999999999998</v>
      </c>
      <c r="K99" s="111">
        <f t="shared" si="1"/>
        <v>0</v>
      </c>
      <c r="L99" s="111">
        <f t="shared" si="1"/>
        <v>5.93775E-2</v>
      </c>
      <c r="M99" s="111">
        <f t="shared" si="1"/>
        <v>4.3262500000000009E-2</v>
      </c>
      <c r="N99" s="110">
        <f t="shared" si="1"/>
        <v>-0.38200000000000001</v>
      </c>
      <c r="O99" s="111">
        <f t="shared" si="1"/>
        <v>-5.0000000000000001E-3</v>
      </c>
      <c r="P99" s="111">
        <f t="shared" si="1"/>
        <v>-0.64749999999999996</v>
      </c>
      <c r="Q99" s="111">
        <f t="shared" si="1"/>
        <v>-0.81674999999999998</v>
      </c>
      <c r="R99" s="111">
        <f t="shared" si="1"/>
        <v>-3.1125E-2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0.30758499999999994</v>
      </c>
      <c r="X99">
        <f t="shared" si="1"/>
        <v>1.233767499999999</v>
      </c>
      <c r="Y99">
        <f t="shared" si="1"/>
        <v>-2.8000000000000001E-2</v>
      </c>
      <c r="Z99">
        <f t="shared" si="1"/>
        <v>2.8252499999999989E-2</v>
      </c>
      <c r="AA99">
        <f t="shared" si="1"/>
        <v>-0.81674999999999998</v>
      </c>
      <c r="AB99">
        <f t="shared" si="1"/>
        <v>4.3262500000000009E-2</v>
      </c>
      <c r="AC99">
        <f t="shared" si="1"/>
        <v>-0.40148999999999996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44954</v>
      </c>
      <c r="U2" s="115" t="s">
        <v>231</v>
      </c>
      <c r="V2" s="116" t="s">
        <v>230</v>
      </c>
      <c r="W2" s="30" t="s">
        <v>262</v>
      </c>
      <c r="X2" t="s">
        <v>503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503</v>
      </c>
      <c r="U3" s="115"/>
      <c r="V3" s="116"/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503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</row>
    <row r="39" spans="7:24">
      <c r="G39" t="s">
        <v>81</v>
      </c>
      <c r="H39" s="115">
        <v>56.53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56.53</v>
      </c>
      <c r="X39">
        <v>0</v>
      </c>
    </row>
    <row r="40" spans="7:24">
      <c r="G40" t="s">
        <v>82</v>
      </c>
      <c r="H40" s="115">
        <v>73.78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73.78</v>
      </c>
      <c r="X40">
        <v>0</v>
      </c>
    </row>
    <row r="41" spans="7:24">
      <c r="G41" t="s">
        <v>83</v>
      </c>
      <c r="H41" s="115">
        <v>81.83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81.83</v>
      </c>
      <c r="X41">
        <v>0</v>
      </c>
    </row>
    <row r="42" spans="7:24">
      <c r="G42" t="s">
        <v>84</v>
      </c>
      <c r="H42" s="115">
        <v>128.4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128.4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</row>
    <row r="49" spans="7:24">
      <c r="G49" t="s">
        <v>91</v>
      </c>
      <c r="H49" s="115">
        <v>101.38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101.38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</row>
    <row r="51" spans="7:24">
      <c r="G51" t="s">
        <v>93</v>
      </c>
      <c r="H51" s="115">
        <v>37.659999999999997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37.659999999999997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6.61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6.61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6.9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6.9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7.19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7.19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5.94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5.94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6.42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6.42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7.76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7.76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0.11989499999999999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1.0205000000000001E-2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0.11989499999999999</v>
      </c>
      <c r="X99">
        <f t="shared" si="1"/>
        <v>1.0205000000000001E-2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89" activePane="bottomRight" state="frozen"/>
      <selection activeCell="M3" sqref="M3:M98"/>
      <selection pane="topRight" activeCell="M3" sqref="M3:M98"/>
      <selection pane="bottomLeft" activeCell="M3" sqref="M3:M98"/>
      <selection pane="bottomRight" activeCell="D1" sqref="D1:D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44954</v>
      </c>
      <c r="B1" s="232"/>
      <c r="C1" s="232"/>
      <c r="D1" s="237" t="s">
        <v>505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7">
      <c r="A3" t="s">
        <v>45</v>
      </c>
      <c r="D3">
        <f>TWEPL!P3</f>
        <v>4.3804999999999996</v>
      </c>
      <c r="E3">
        <f>GT_NG!P3</f>
        <v>15.648377887360498</v>
      </c>
      <c r="F3">
        <f>GT_Spot!P3</f>
        <v>0</v>
      </c>
      <c r="G3">
        <f>PPCL_NG!P3</f>
        <v>25.460999999999995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8.5810843999999999</v>
      </c>
      <c r="O3">
        <f>BRPL_ISGS_exbus!BB3</f>
        <v>600.19833771730782</v>
      </c>
      <c r="P3" s="77">
        <v>52.695217785843923</v>
      </c>
      <c r="Q3" s="77">
        <v>25.25</v>
      </c>
      <c r="R3" s="80">
        <v>0</v>
      </c>
      <c r="S3" s="80">
        <v>0</v>
      </c>
      <c r="T3" s="78">
        <f>SUMPRODUCT(LTA!F3:AJ3,LTA!F$101:AJ$101,LTA!F$103:AJ$103)</f>
        <v>107.16</v>
      </c>
      <c r="U3" s="78">
        <f>SUMPRODUCT(LTA!F3:AJ3,LTA!F$102:AJ$102,LTA!F$103:AJ$103)</f>
        <v>127.75999999999999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-15</v>
      </c>
      <c r="AA3" s="117">
        <f>STOA!H3</f>
        <v>2.61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10.299725868525206</v>
      </c>
      <c r="AD3">
        <f>SUM(B3:AB3,AI3:AR3)-AC3</f>
        <v>924.32800167387632</v>
      </c>
      <c r="AE3">
        <f>'IDT-1'!B3</f>
        <v>0</v>
      </c>
      <c r="AF3" s="26"/>
      <c r="AG3">
        <f>SUM(AD3:AF3)+AT3</f>
        <v>924.32800167387632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4.3804999999999996</v>
      </c>
      <c r="E4">
        <f>GT_NG!P4</f>
        <v>15.648377887360498</v>
      </c>
      <c r="F4">
        <f>GT_Spot!P4</f>
        <v>0</v>
      </c>
      <c r="G4">
        <f>PPCL_NG!P4</f>
        <v>25.460999999999995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8.5660327999999986</v>
      </c>
      <c r="O4">
        <f>BRPL_ISGS_exbus!BB4</f>
        <v>599.19765376457644</v>
      </c>
      <c r="P4" s="77">
        <v>52.695217785843923</v>
      </c>
      <c r="Q4" s="77">
        <v>25.25</v>
      </c>
      <c r="R4" s="80">
        <v>0</v>
      </c>
      <c r="S4" s="80">
        <v>0</v>
      </c>
      <c r="T4" s="78">
        <f>SUMPRODUCT(LTA!F4:AJ4,LTA!F$101:AJ$101,LTA!F$103:AJ$103)</f>
        <v>106.89</v>
      </c>
      <c r="U4" s="78">
        <f>SUMPRODUCT(LTA!F4:AJ4,LTA!F$102:AJ$102,LTA!F$103:AJ$103)</f>
        <v>126.41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-58</v>
      </c>
      <c r="AA4" s="117">
        <f>STOA!H4</f>
        <v>2.61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10.61390024150459</v>
      </c>
      <c r="AD4">
        <f t="shared" ref="AD4:AD67" si="1">SUM(B4:AB4,AI4:AR4)-AC4</f>
        <v>883.37809174816596</v>
      </c>
      <c r="AE4">
        <f>'IDT-1'!B4</f>
        <v>0</v>
      </c>
      <c r="AF4" s="26"/>
      <c r="AG4">
        <f t="shared" ref="AG4:AG67" si="2">SUM(AD4:AF4)+AT4</f>
        <v>883.37809174816596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4.3804999999999996</v>
      </c>
      <c r="E5">
        <f>GT_NG!P5</f>
        <v>15.648377887360498</v>
      </c>
      <c r="F5">
        <f>GT_Spot!P5</f>
        <v>0</v>
      </c>
      <c r="G5">
        <f>PPCL_NG!P5</f>
        <v>25.460999999999995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8.3001211999999995</v>
      </c>
      <c r="O5">
        <f>BRPL_ISGS_exbus!BB5</f>
        <v>592.24670029353763</v>
      </c>
      <c r="P5" s="77">
        <v>52.695217785843923</v>
      </c>
      <c r="Q5" s="77">
        <v>25.25</v>
      </c>
      <c r="R5" s="80">
        <v>0</v>
      </c>
      <c r="S5" s="80">
        <v>0</v>
      </c>
      <c r="T5" s="78">
        <f>SUMPRODUCT(LTA!F5:AJ5,LTA!F$101:AJ$101,LTA!F$103:AJ$103)</f>
        <v>101.21</v>
      </c>
      <c r="U5" s="78">
        <f>SUMPRODUCT(LTA!F5:AJ5,LTA!F$102:AJ$102,LTA!F$103:AJ$103)</f>
        <v>126.93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-86</v>
      </c>
      <c r="AA5" s="117">
        <f>STOA!H5</f>
        <v>2.61</v>
      </c>
      <c r="AB5" s="117">
        <f>-STOA!N5</f>
        <v>-51.25</v>
      </c>
      <c r="AC5">
        <f t="shared" si="0"/>
        <v>10.789083909589699</v>
      </c>
      <c r="AD5">
        <f t="shared" si="1"/>
        <v>838.826043009042</v>
      </c>
      <c r="AE5">
        <f>'IDT-1'!B5</f>
        <v>0</v>
      </c>
      <c r="AF5" s="26"/>
      <c r="AG5">
        <f t="shared" si="2"/>
        <v>838.826043009042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4.3804999999999996</v>
      </c>
      <c r="E6">
        <f>GT_NG!P6</f>
        <v>15.648377887360498</v>
      </c>
      <c r="F6">
        <f>GT_Spot!P6</f>
        <v>0</v>
      </c>
      <c r="G6">
        <f>PPCL_NG!P6</f>
        <v>25.460999999999995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8.204794399999999</v>
      </c>
      <c r="O6">
        <f>BRPL_ISGS_exbus!BB6</f>
        <v>598.63040495252221</v>
      </c>
      <c r="P6" s="77">
        <v>52.695217785843923</v>
      </c>
      <c r="Q6" s="77">
        <v>25.25</v>
      </c>
      <c r="R6" s="80">
        <v>0</v>
      </c>
      <c r="S6" s="80">
        <v>0</v>
      </c>
      <c r="T6" s="78">
        <f>SUMPRODUCT(LTA!F6:AJ6,LTA!F$101:AJ$101,LTA!F$103:AJ$103)</f>
        <v>101.13</v>
      </c>
      <c r="U6" s="78">
        <f>SUMPRODUCT(LTA!F6:AJ6,LTA!F$102:AJ$102,LTA!F$103:AJ$103)</f>
        <v>126.15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-120</v>
      </c>
      <c r="AA6" s="117">
        <f>STOA!H6</f>
        <v>2.61</v>
      </c>
      <c r="AB6" s="117">
        <f>-STOA!N6</f>
        <v>-51.25</v>
      </c>
      <c r="AC6">
        <f t="shared" si="0"/>
        <v>11.147588098025599</v>
      </c>
      <c r="AD6">
        <f t="shared" si="1"/>
        <v>808.89591667959064</v>
      </c>
      <c r="AE6">
        <f>'IDT-1'!B6</f>
        <v>0</v>
      </c>
      <c r="AF6" s="26"/>
      <c r="AG6">
        <f t="shared" si="2"/>
        <v>808.89591667959064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4.3804999999999996</v>
      </c>
      <c r="E7">
        <f>GT_NG!P7</f>
        <v>15.648377887360498</v>
      </c>
      <c r="F7">
        <f>GT_Spot!P7</f>
        <v>0</v>
      </c>
      <c r="G7">
        <f>PPCL_NG!P7</f>
        <v>25.460999999999995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7.7950563999999982</v>
      </c>
      <c r="O7">
        <f>BRPL_ISGS_exbus!BB7</f>
        <v>632.10465612355347</v>
      </c>
      <c r="P7" s="77">
        <v>52.695217785843923</v>
      </c>
      <c r="Q7" s="77">
        <v>25.25</v>
      </c>
      <c r="R7" s="80">
        <v>0</v>
      </c>
      <c r="S7" s="80">
        <v>0</v>
      </c>
      <c r="T7" s="78">
        <f>SUMPRODUCT(LTA!F7:AJ7,LTA!F$101:AJ$101,LTA!F$103:AJ$103)</f>
        <v>101.35</v>
      </c>
      <c r="U7" s="78">
        <f>SUMPRODUCT(LTA!F7:AJ7,LTA!F$102:AJ$102,LTA!F$103:AJ$103)</f>
        <v>125.89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-150</v>
      </c>
      <c r="AA7" s="117">
        <f>STOA!H7</f>
        <v>2.61</v>
      </c>
      <c r="AB7" s="117">
        <f>-STOA!N7</f>
        <v>-51.25</v>
      </c>
      <c r="AC7">
        <f t="shared" si="0"/>
        <v>12.004169949092489</v>
      </c>
      <c r="AD7">
        <f t="shared" si="1"/>
        <v>780.82773763429418</v>
      </c>
      <c r="AE7">
        <f>'IDT-1'!B7</f>
        <v>0</v>
      </c>
      <c r="AF7" s="26"/>
      <c r="AG7">
        <f t="shared" si="2"/>
        <v>780.82773763429418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4.3804999999999996</v>
      </c>
      <c r="E8">
        <f>GT_NG!P8</f>
        <v>15.648377887360498</v>
      </c>
      <c r="F8">
        <f>GT_Spot!P8</f>
        <v>0</v>
      </c>
      <c r="G8">
        <f>PPCL_NG!P8</f>
        <v>25.460999999999995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8.3486207999999991</v>
      </c>
      <c r="O8">
        <f>BRPL_ISGS_exbus!BB8</f>
        <v>632.50589671704347</v>
      </c>
      <c r="P8" s="77">
        <v>52.695217785843923</v>
      </c>
      <c r="Q8" s="77">
        <v>25.25</v>
      </c>
      <c r="R8" s="80">
        <v>0</v>
      </c>
      <c r="S8" s="80">
        <v>0</v>
      </c>
      <c r="T8" s="78">
        <f>SUMPRODUCT(LTA!F8:AJ8,LTA!F$101:AJ$101,LTA!F$103:AJ$103)</f>
        <v>101.17</v>
      </c>
      <c r="U8" s="78">
        <f>SUMPRODUCT(LTA!F8:AJ8,LTA!F$102:AJ$102,LTA!F$103:AJ$103)</f>
        <v>125.67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-176</v>
      </c>
      <c r="AA8" s="117">
        <f>STOA!H8</f>
        <v>2.61</v>
      </c>
      <c r="AB8" s="117">
        <f>-STOA!N8</f>
        <v>-51.25</v>
      </c>
      <c r="AC8">
        <f t="shared" si="0"/>
        <v>12.186614783479106</v>
      </c>
      <c r="AD8">
        <f t="shared" si="1"/>
        <v>761.20009779339739</v>
      </c>
      <c r="AE8">
        <f>'IDT-1'!B8</f>
        <v>0</v>
      </c>
      <c r="AF8" s="26"/>
      <c r="AG8">
        <f t="shared" si="2"/>
        <v>761.20009779339739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4.3804999999999996</v>
      </c>
      <c r="E9">
        <f>GT_NG!P9</f>
        <v>15.648377887360498</v>
      </c>
      <c r="F9">
        <f>GT_Spot!P9</f>
        <v>0</v>
      </c>
      <c r="G9">
        <f>PPCL_NG!P9</f>
        <v>25.462829203244802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8.3803964000000004</v>
      </c>
      <c r="O9">
        <f>BRPL_ISGS_exbus!BB9</f>
        <v>632.50281398574236</v>
      </c>
      <c r="P9" s="77">
        <v>52.695217785843923</v>
      </c>
      <c r="Q9" s="77">
        <v>25.25</v>
      </c>
      <c r="R9" s="80">
        <v>0</v>
      </c>
      <c r="S9" s="80">
        <v>0</v>
      </c>
      <c r="T9" s="78">
        <f>SUMPRODUCT(LTA!F9:AJ9,LTA!F$101:AJ$101,LTA!F$103:AJ$103)</f>
        <v>101.35</v>
      </c>
      <c r="U9" s="78">
        <f>SUMPRODUCT(LTA!F9:AJ9,LTA!F$102:AJ$102,LTA!F$103:AJ$103)</f>
        <v>125.35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-202</v>
      </c>
      <c r="AA9" s="117">
        <f>STOA!H9</f>
        <v>2.61</v>
      </c>
      <c r="AB9" s="117">
        <f>-STOA!N9</f>
        <v>-51.25</v>
      </c>
      <c r="AC9">
        <f t="shared" si="0"/>
        <v>12.38097018320051</v>
      </c>
      <c r="AD9">
        <f t="shared" si="1"/>
        <v>738.89626446561988</v>
      </c>
      <c r="AE9">
        <f>'IDT-1'!B9</f>
        <v>0</v>
      </c>
      <c r="AF9" s="26"/>
      <c r="AG9">
        <f t="shared" si="2"/>
        <v>738.89626446561988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4.3804999999999996</v>
      </c>
      <c r="E10">
        <f>GT_NG!P10</f>
        <v>15.648377887360498</v>
      </c>
      <c r="F10">
        <f>GT_Spot!P10</f>
        <v>0</v>
      </c>
      <c r="G10">
        <f>PPCL_NG!P10</f>
        <v>25.462829203244802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7.8034183999999991</v>
      </c>
      <c r="O10">
        <f>BRPL_ISGS_exbus!BB10</f>
        <v>632.50589671704347</v>
      </c>
      <c r="P10" s="77">
        <v>52.695217785843923</v>
      </c>
      <c r="Q10" s="77">
        <v>25.25</v>
      </c>
      <c r="R10" s="80">
        <v>0</v>
      </c>
      <c r="S10" s="80">
        <v>0</v>
      </c>
      <c r="T10" s="78">
        <f>SUMPRODUCT(LTA!F10:AJ10,LTA!F$101:AJ$101,LTA!F$103:AJ$103)</f>
        <v>103.77</v>
      </c>
      <c r="U10" s="78">
        <f>SUMPRODUCT(LTA!F10:AJ10,LTA!F$102:AJ$102,LTA!F$103:AJ$103)</f>
        <v>125.21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-249</v>
      </c>
      <c r="AA10" s="117">
        <f>STOA!H10</f>
        <v>2.61</v>
      </c>
      <c r="AB10" s="117">
        <f>-STOA!N10</f>
        <v>-51.25</v>
      </c>
      <c r="AC10">
        <f t="shared" si="0"/>
        <v>12.502521435102302</v>
      </c>
      <c r="AD10">
        <f t="shared" si="1"/>
        <v>728.480817945019</v>
      </c>
      <c r="AE10">
        <f>'IDT-1'!B10</f>
        <v>0</v>
      </c>
      <c r="AF10" s="26"/>
      <c r="AG10">
        <f t="shared" si="2"/>
        <v>728.480817945019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4.3804999999999996</v>
      </c>
      <c r="E11">
        <f>GT_NG!P11</f>
        <v>15.648377887360498</v>
      </c>
      <c r="F11">
        <f>GT_Spot!P11</f>
        <v>0</v>
      </c>
      <c r="G11">
        <f>PPCL_NG!P11</f>
        <v>25.462829203244802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8.3971203999999986</v>
      </c>
      <c r="O11">
        <f>BRPL_ISGS_exbus!BB11</f>
        <v>549.75512418420328</v>
      </c>
      <c r="P11" s="77">
        <v>52.695217785843923</v>
      </c>
      <c r="Q11" s="77">
        <v>25.25</v>
      </c>
      <c r="R11" s="80">
        <v>0</v>
      </c>
      <c r="S11" s="80">
        <v>0</v>
      </c>
      <c r="T11" s="78">
        <f>SUMPRODUCT(LTA!F11:AJ11,LTA!F$101:AJ$101,LTA!F$103:AJ$103)</f>
        <v>103.92</v>
      </c>
      <c r="U11" s="78">
        <f>SUMPRODUCT(LTA!F11:AJ11,LTA!F$102:AJ$102,LTA!F$103:AJ$103)</f>
        <v>124.60000000000001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-257</v>
      </c>
      <c r="AA11" s="117">
        <f>STOA!H11</f>
        <v>2.61</v>
      </c>
      <c r="AB11" s="117">
        <f>-STOA!N11</f>
        <v>-51.25</v>
      </c>
      <c r="AC11">
        <f t="shared" si="0"/>
        <v>11.781624153880623</v>
      </c>
      <c r="AD11">
        <f t="shared" si="1"/>
        <v>695.49464469340046</v>
      </c>
      <c r="AE11">
        <f>'IDT-1'!B11</f>
        <v>0</v>
      </c>
      <c r="AF11" s="26"/>
      <c r="AG11">
        <f t="shared" si="2"/>
        <v>695.49464469340046</v>
      </c>
      <c r="AI11" s="75">
        <f>PXIL!H11</f>
        <v>0</v>
      </c>
      <c r="AJ11" s="75">
        <f>PXIL!N11</f>
        <v>0</v>
      </c>
      <c r="AK11" s="75">
        <f>RTM_IEX!H11</f>
        <v>24.91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4.3804999999999996</v>
      </c>
      <c r="E12">
        <f>GT_NG!P12</f>
        <v>15.648377887360498</v>
      </c>
      <c r="F12">
        <f>GT_Spot!P12</f>
        <v>0</v>
      </c>
      <c r="G12">
        <f>PPCL_NG!P12</f>
        <v>25.462829203244802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8.1880703999999991</v>
      </c>
      <c r="O12">
        <f>BRPL_ISGS_exbus!BB12</f>
        <v>541.97791651323371</v>
      </c>
      <c r="P12" s="77">
        <v>52.695217785843923</v>
      </c>
      <c r="Q12" s="77">
        <v>25.25</v>
      </c>
      <c r="R12" s="80">
        <v>0</v>
      </c>
      <c r="S12" s="80">
        <v>0</v>
      </c>
      <c r="T12" s="78">
        <f>SUMPRODUCT(LTA!F12:AJ12,LTA!F$101:AJ$101,LTA!F$103:AJ$103)</f>
        <v>103.60000000000001</v>
      </c>
      <c r="U12" s="78">
        <f>SUMPRODUCT(LTA!F12:AJ12,LTA!F$102:AJ$102,LTA!F$103:AJ$103)</f>
        <v>123.58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-267</v>
      </c>
      <c r="AA12" s="117">
        <f>STOA!H12</f>
        <v>2.61</v>
      </c>
      <c r="AB12" s="117">
        <f>-STOA!N12</f>
        <v>-51.25</v>
      </c>
      <c r="AC12">
        <f t="shared" si="0"/>
        <v>11.855830361598043</v>
      </c>
      <c r="AD12">
        <f t="shared" si="1"/>
        <v>683.76418081471377</v>
      </c>
      <c r="AE12">
        <f>'IDT-1'!B12</f>
        <v>0</v>
      </c>
      <c r="AF12" s="26"/>
      <c r="AG12">
        <f t="shared" si="2"/>
        <v>683.76418081471377</v>
      </c>
      <c r="AI12" s="75">
        <f>PXIL!H12</f>
        <v>0</v>
      </c>
      <c r="AJ12" s="75">
        <f>PXIL!N12</f>
        <v>0</v>
      </c>
      <c r="AK12" s="75">
        <f>RTM_IEX!H12</f>
        <v>32.58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4.3804999999999996</v>
      </c>
      <c r="E13">
        <f>GT_NG!P13</f>
        <v>13.944450207468879</v>
      </c>
      <c r="F13">
        <f>GT_Spot!P13</f>
        <v>0</v>
      </c>
      <c r="G13">
        <f>PPCL_NG!P13</f>
        <v>25.462829203244802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7.9790203999999996</v>
      </c>
      <c r="O13">
        <f>BRPL_ISGS_exbus!BB13</f>
        <v>578.30185700751827</v>
      </c>
      <c r="P13" s="77">
        <v>52.695217785843923</v>
      </c>
      <c r="Q13" s="77">
        <v>25.25</v>
      </c>
      <c r="R13" s="80">
        <v>0</v>
      </c>
      <c r="S13" s="80">
        <v>0</v>
      </c>
      <c r="T13" s="78">
        <f>SUMPRODUCT(LTA!F13:AJ13,LTA!F$101:AJ$101,LTA!F$103:AJ$103)</f>
        <v>103.72</v>
      </c>
      <c r="U13" s="78">
        <f>SUMPRODUCT(LTA!F13:AJ13,LTA!F$102:AJ$102,LTA!F$103:AJ$103)</f>
        <v>122.65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-275</v>
      </c>
      <c r="AA13" s="117">
        <f>STOA!H13</f>
        <v>2.61</v>
      </c>
      <c r="AB13" s="117">
        <f>-STOA!N13</f>
        <v>-51.25</v>
      </c>
      <c r="AC13">
        <f t="shared" si="0"/>
        <v>11.935839854542264</v>
      </c>
      <c r="AD13">
        <f t="shared" si="1"/>
        <v>676.70513413616231</v>
      </c>
      <c r="AE13">
        <f>'IDT-1'!B13</f>
        <v>0</v>
      </c>
      <c r="AF13" s="26"/>
      <c r="AG13">
        <f t="shared" si="2"/>
        <v>676.70513413616231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4.3804999999999996</v>
      </c>
      <c r="E14">
        <f>GT_NG!P14</f>
        <v>13.944450207468879</v>
      </c>
      <c r="F14">
        <f>GT_Spot!P14</f>
        <v>0</v>
      </c>
      <c r="G14">
        <f>PPCL_NG!P14</f>
        <v>25.462829203244802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7.9071071999999996</v>
      </c>
      <c r="O14">
        <f>BRPL_ISGS_exbus!BB14</f>
        <v>575.41312234571672</v>
      </c>
      <c r="P14" s="77">
        <v>52.695217785843923</v>
      </c>
      <c r="Q14" s="77">
        <v>25.25</v>
      </c>
      <c r="R14" s="80">
        <v>0</v>
      </c>
      <c r="S14" s="80">
        <v>0</v>
      </c>
      <c r="T14" s="78">
        <f>SUMPRODUCT(LTA!F14:AJ14,LTA!F$101:AJ$101,LTA!F$103:AJ$103)</f>
        <v>103.85000000000001</v>
      </c>
      <c r="U14" s="78">
        <f>SUMPRODUCT(LTA!F14:AJ14,LTA!F$102:AJ$102,LTA!F$103:AJ$103)</f>
        <v>123.53999999999999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-283</v>
      </c>
      <c r="AA14" s="117">
        <f>STOA!H14</f>
        <v>2.61</v>
      </c>
      <c r="AB14" s="117">
        <f>-STOA!N14</f>
        <v>-51.25</v>
      </c>
      <c r="AC14">
        <f t="shared" si="0"/>
        <v>11.989787173535971</v>
      </c>
      <c r="AD14">
        <f t="shared" si="1"/>
        <v>666.71053895536693</v>
      </c>
      <c r="AE14">
        <f>'IDT-1'!B14</f>
        <v>0</v>
      </c>
      <c r="AF14" s="26"/>
      <c r="AG14">
        <f t="shared" si="2"/>
        <v>666.71053895536693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4.3804999999999996</v>
      </c>
      <c r="E15">
        <f>GT_NG!P15</f>
        <v>15.648377887360498</v>
      </c>
      <c r="F15">
        <f>GT_Spot!P15</f>
        <v>0</v>
      </c>
      <c r="G15">
        <f>PPCL_NG!P15</f>
        <v>25.462829203244802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8.2683455999999982</v>
      </c>
      <c r="O15">
        <f>BRPL_ISGS_exbus!BB15</f>
        <v>574.5389249872436</v>
      </c>
      <c r="P15" s="77">
        <v>52.695217785843923</v>
      </c>
      <c r="Q15" s="77">
        <v>25.25</v>
      </c>
      <c r="R15" s="80">
        <v>0</v>
      </c>
      <c r="S15" s="80">
        <v>0</v>
      </c>
      <c r="T15" s="78">
        <f>SUMPRODUCT(LTA!F15:AJ15,LTA!F$101:AJ$101,LTA!F$103:AJ$103)</f>
        <v>103.67</v>
      </c>
      <c r="U15" s="78">
        <f>SUMPRODUCT(LTA!F15:AJ15,LTA!F$102:AJ$102,LTA!F$103:AJ$103)</f>
        <v>121.41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-248</v>
      </c>
      <c r="AA15" s="117">
        <f>STOA!H15</f>
        <v>2.61</v>
      </c>
      <c r="AB15" s="117">
        <f>-STOA!N15</f>
        <v>-51.25</v>
      </c>
      <c r="AC15">
        <f t="shared" si="0"/>
        <v>11.917792805629087</v>
      </c>
      <c r="AD15">
        <f t="shared" si="1"/>
        <v>672.66350204469234</v>
      </c>
      <c r="AE15">
        <f>'IDT-1'!B15</f>
        <v>0</v>
      </c>
      <c r="AF15" s="26"/>
      <c r="AG15">
        <f t="shared" si="2"/>
        <v>672.66350204469234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4.3804999999999996</v>
      </c>
      <c r="E16">
        <f>GT_NG!P16</f>
        <v>15.648377887360498</v>
      </c>
      <c r="F16">
        <f>GT_Spot!P16</f>
        <v>0</v>
      </c>
      <c r="G16">
        <f>PPCL_NG!P16</f>
        <v>25.462829203244802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8.2282080000000004</v>
      </c>
      <c r="O16">
        <f>BRPL_ISGS_exbus!BB16</f>
        <v>575.46370053915723</v>
      </c>
      <c r="P16" s="77">
        <v>52.695217785843923</v>
      </c>
      <c r="Q16" s="77">
        <v>25.25</v>
      </c>
      <c r="R16" s="80">
        <v>0</v>
      </c>
      <c r="S16" s="80">
        <v>0</v>
      </c>
      <c r="T16" s="78">
        <f>SUMPRODUCT(LTA!F16:AJ16,LTA!F$101:AJ$101,LTA!F$103:AJ$103)</f>
        <v>103.48</v>
      </c>
      <c r="U16" s="78">
        <f>SUMPRODUCT(LTA!F16:AJ16,LTA!F$102:AJ$102,LTA!F$103:AJ$103)</f>
        <v>121.19000000000001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-236</v>
      </c>
      <c r="AA16" s="117">
        <f>STOA!H16</f>
        <v>2.61</v>
      </c>
      <c r="AB16" s="117">
        <f>-STOA!N16</f>
        <v>-51.25</v>
      </c>
      <c r="AC16">
        <f t="shared" si="0"/>
        <v>11.913091492083733</v>
      </c>
      <c r="AD16">
        <f t="shared" si="1"/>
        <v>674.14284131015154</v>
      </c>
      <c r="AE16">
        <f>'IDT-1'!B16</f>
        <v>0</v>
      </c>
      <c r="AF16" s="26"/>
      <c r="AG16">
        <f t="shared" si="2"/>
        <v>674.14284131015154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4.3804999999999996</v>
      </c>
      <c r="E17">
        <f>GT_NG!P17</f>
        <v>15.648377887360498</v>
      </c>
      <c r="F17">
        <f>GT_Spot!P17</f>
        <v>0</v>
      </c>
      <c r="G17">
        <f>PPCL_NG!P17</f>
        <v>25.462829203244802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8.2365699999999986</v>
      </c>
      <c r="O17">
        <f>BRPL_ISGS_exbus!BB17</f>
        <v>583.627020763068</v>
      </c>
      <c r="P17" s="77">
        <v>52.695217785843923</v>
      </c>
      <c r="Q17" s="77">
        <v>25.25</v>
      </c>
      <c r="R17" s="80">
        <v>0</v>
      </c>
      <c r="S17" s="80">
        <v>0</v>
      </c>
      <c r="T17" s="78">
        <f>SUMPRODUCT(LTA!F17:AJ17,LTA!F$101:AJ$101,LTA!F$103:AJ$103)</f>
        <v>102.91999999999999</v>
      </c>
      <c r="U17" s="78">
        <f>SUMPRODUCT(LTA!F17:AJ17,LTA!F$102:AJ$102,LTA!F$103:AJ$103)</f>
        <v>119.16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-224</v>
      </c>
      <c r="AA17" s="117">
        <f>STOA!H17</f>
        <v>2.61</v>
      </c>
      <c r="AB17" s="117">
        <f>-STOA!N17</f>
        <v>-51.25</v>
      </c>
      <c r="AC17">
        <f t="shared" si="0"/>
        <v>12.042113443353903</v>
      </c>
      <c r="AD17">
        <f t="shared" si="1"/>
        <v>670.59550158279194</v>
      </c>
      <c r="AE17">
        <f>'IDT-1'!B17</f>
        <v>0</v>
      </c>
      <c r="AF17" s="26"/>
      <c r="AG17">
        <f t="shared" si="2"/>
        <v>670.59550158279194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4.3804999999999996</v>
      </c>
      <c r="E18">
        <f>GT_NG!P18</f>
        <v>15.648377887360498</v>
      </c>
      <c r="F18">
        <f>GT_Spot!P18</f>
        <v>0</v>
      </c>
      <c r="G18">
        <f>PPCL_NG!P18</f>
        <v>25.462829203244802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8.3001211999999995</v>
      </c>
      <c r="O18">
        <f>BRPL_ISGS_exbus!BB18</f>
        <v>583.62257823978177</v>
      </c>
      <c r="P18" s="77">
        <v>52.695217785843923</v>
      </c>
      <c r="Q18" s="77">
        <v>25.25</v>
      </c>
      <c r="R18" s="80">
        <v>0</v>
      </c>
      <c r="S18" s="80">
        <v>0</v>
      </c>
      <c r="T18" s="78">
        <f>SUMPRODUCT(LTA!F18:AJ18,LTA!F$101:AJ$101,LTA!F$103:AJ$103)</f>
        <v>102.86999999999999</v>
      </c>
      <c r="U18" s="78">
        <f>SUMPRODUCT(LTA!F18:AJ18,LTA!F$102:AJ$102,LTA!F$103:AJ$103)</f>
        <v>119.34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-221</v>
      </c>
      <c r="AA18" s="117">
        <f>STOA!H18</f>
        <v>2.61</v>
      </c>
      <c r="AB18" s="117">
        <f>-STOA!N18</f>
        <v>-51.25</v>
      </c>
      <c r="AC18">
        <f t="shared" si="0"/>
        <v>11.99938696209801</v>
      </c>
      <c r="AD18">
        <f t="shared" si="1"/>
        <v>675.82733674076167</v>
      </c>
      <c r="AE18">
        <f>'IDT-1'!B18</f>
        <v>0</v>
      </c>
      <c r="AF18" s="26"/>
      <c r="AG18">
        <f t="shared" si="2"/>
        <v>675.82733674076167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4.3804999999999996</v>
      </c>
      <c r="E19">
        <f>GT_NG!P19</f>
        <v>15.648377887360498</v>
      </c>
      <c r="F19">
        <f>GT_Spot!P19</f>
        <v>0</v>
      </c>
      <c r="G19">
        <f>PPCL_NG!P19</f>
        <v>25.462829203244802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8.3001211999999995</v>
      </c>
      <c r="O19">
        <f>BRPL_ISGS_exbus!BB19</f>
        <v>573.87023273026796</v>
      </c>
      <c r="P19" s="77">
        <v>52.695217785843923</v>
      </c>
      <c r="Q19" s="77">
        <v>25.25</v>
      </c>
      <c r="R19" s="80">
        <v>0</v>
      </c>
      <c r="S19" s="80">
        <v>0</v>
      </c>
      <c r="T19" s="78">
        <f>SUMPRODUCT(LTA!F19:AJ19,LTA!F$101:AJ$101,LTA!F$103:AJ$103)</f>
        <v>102.86000000000001</v>
      </c>
      <c r="U19" s="78">
        <f>SUMPRODUCT(LTA!F19:AJ19,LTA!F$102:AJ$102,LTA!F$103:AJ$103)</f>
        <v>118.73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-203</v>
      </c>
      <c r="AA19" s="117">
        <f>STOA!H19</f>
        <v>2.61</v>
      </c>
      <c r="AB19" s="117">
        <f>-STOA!N19</f>
        <v>-51.25</v>
      </c>
      <c r="AC19">
        <f t="shared" si="0"/>
        <v>11.67727900603721</v>
      </c>
      <c r="AD19">
        <f t="shared" si="1"/>
        <v>691.77709918730864</v>
      </c>
      <c r="AE19">
        <f>'IDT-1'!B19</f>
        <v>0</v>
      </c>
      <c r="AF19" s="26"/>
      <c r="AG19">
        <f t="shared" si="2"/>
        <v>691.77709918730864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-50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4.3804999999999996</v>
      </c>
      <c r="E20">
        <f>GT_NG!P20</f>
        <v>15.648377887360498</v>
      </c>
      <c r="F20">
        <f>GT_Spot!P20</f>
        <v>0</v>
      </c>
      <c r="G20">
        <f>PPCL_NG!P20</f>
        <v>42.438048672074672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8.1395707999999996</v>
      </c>
      <c r="O20">
        <f>BRPL_ISGS_exbus!BB20</f>
        <v>575.0328555330633</v>
      </c>
      <c r="P20" s="77">
        <v>52.695217785843923</v>
      </c>
      <c r="Q20" s="77">
        <v>25.25</v>
      </c>
      <c r="R20" s="80">
        <v>0</v>
      </c>
      <c r="S20" s="80">
        <v>0</v>
      </c>
      <c r="T20" s="78">
        <f>SUMPRODUCT(LTA!F20:AJ20,LTA!F$101:AJ$101,LTA!F$103:AJ$103)</f>
        <v>102.94999999999999</v>
      </c>
      <c r="U20" s="78">
        <f>SUMPRODUCT(LTA!F20:AJ20,LTA!F$102:AJ$102,LTA!F$103:AJ$103)</f>
        <v>118.38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-190</v>
      </c>
      <c r="AA20" s="117">
        <f>STOA!H20</f>
        <v>2.61</v>
      </c>
      <c r="AB20" s="117">
        <f>-STOA!N20</f>
        <v>-51.25</v>
      </c>
      <c r="AC20">
        <f t="shared" si="0"/>
        <v>11.70001926167458</v>
      </c>
      <c r="AD20">
        <f t="shared" si="1"/>
        <v>724.47165080329648</v>
      </c>
      <c r="AE20">
        <f>'IDT-1'!B20</f>
        <v>0</v>
      </c>
      <c r="AF20" s="26"/>
      <c r="AG20">
        <f t="shared" si="2"/>
        <v>724.47165080329648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4.3804999999999996</v>
      </c>
      <c r="E21">
        <f>GT_NG!P21</f>
        <v>15.648377887360498</v>
      </c>
      <c r="F21">
        <f>GT_Spot!P21</f>
        <v>0</v>
      </c>
      <c r="G21">
        <f>PPCL_NG!P21</f>
        <v>42.438048672074672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7.8184699999999987</v>
      </c>
      <c r="O21">
        <f>BRPL_ISGS_exbus!BB21</f>
        <v>583.60062134254974</v>
      </c>
      <c r="P21" s="77">
        <v>52.695217785843923</v>
      </c>
      <c r="Q21" s="77">
        <v>25.25</v>
      </c>
      <c r="R21" s="80">
        <v>0</v>
      </c>
      <c r="S21" s="80">
        <v>0</v>
      </c>
      <c r="T21" s="78">
        <f>SUMPRODUCT(LTA!F21:AJ21,LTA!F$101:AJ$101,LTA!F$103:AJ$103)</f>
        <v>103.14999999999999</v>
      </c>
      <c r="U21" s="78">
        <f>SUMPRODUCT(LTA!F21:AJ21,LTA!F$102:AJ$102,LTA!F$103:AJ$103)</f>
        <v>119.83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-164</v>
      </c>
      <c r="AA21" s="117">
        <f>STOA!H21</f>
        <v>2.61</v>
      </c>
      <c r="AB21" s="117">
        <f>-STOA!N21</f>
        <v>-51.25</v>
      </c>
      <c r="AC21">
        <f t="shared" si="0"/>
        <v>11.680572383491716</v>
      </c>
      <c r="AD21">
        <f t="shared" si="1"/>
        <v>746.3877626909657</v>
      </c>
      <c r="AE21">
        <f>'IDT-1'!B21</f>
        <v>0</v>
      </c>
      <c r="AF21" s="26"/>
      <c r="AG21">
        <f t="shared" si="2"/>
        <v>746.3877626909657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4.3804999999999996</v>
      </c>
      <c r="E22">
        <f>GT_NG!P22</f>
        <v>15.648377887360498</v>
      </c>
      <c r="F22">
        <f>GT_Spot!P22</f>
        <v>0</v>
      </c>
      <c r="G22">
        <f>PPCL_NG!P22</f>
        <v>42.438048672074672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8.525895199999999</v>
      </c>
      <c r="O22">
        <f>BRPL_ISGS_exbus!BB22</f>
        <v>583.60538868419951</v>
      </c>
      <c r="P22" s="77">
        <v>52.695217785843923</v>
      </c>
      <c r="Q22" s="77">
        <v>25.25</v>
      </c>
      <c r="R22" s="80">
        <v>0</v>
      </c>
      <c r="S22" s="80">
        <v>0</v>
      </c>
      <c r="T22" s="78">
        <f>SUMPRODUCT(LTA!F22:AJ22,LTA!F$101:AJ$101,LTA!F$103:AJ$103)</f>
        <v>103.25999999999999</v>
      </c>
      <c r="U22" s="78">
        <f>SUMPRODUCT(LTA!F22:AJ22,LTA!F$102:AJ$102,LTA!F$103:AJ$103)</f>
        <v>119.58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-135</v>
      </c>
      <c r="AA22" s="117">
        <f>STOA!H22</f>
        <v>2.61</v>
      </c>
      <c r="AB22" s="117">
        <f>-STOA!N22</f>
        <v>-51.25</v>
      </c>
      <c r="AC22">
        <f t="shared" si="0"/>
        <v>11.419263852192376</v>
      </c>
      <c r="AD22">
        <f t="shared" si="1"/>
        <v>777.22126376391498</v>
      </c>
      <c r="AE22">
        <f>'IDT-1'!B22</f>
        <v>0</v>
      </c>
      <c r="AF22" s="26"/>
      <c r="AG22">
        <f t="shared" si="2"/>
        <v>777.22126376391498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-61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4.3804999999999996</v>
      </c>
      <c r="E23">
        <f>GT_NG!P23</f>
        <v>15.648377887360498</v>
      </c>
      <c r="F23">
        <f>GT_Spot!P23</f>
        <v>0</v>
      </c>
      <c r="G23">
        <f>PPCL_NG!P23</f>
        <v>42.438048672074672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8.2365699999999986</v>
      </c>
      <c r="O23">
        <f>BRPL_ISGS_exbus!BB23</f>
        <v>582.49679360574419</v>
      </c>
      <c r="P23" s="77">
        <v>52.695217785843923</v>
      </c>
      <c r="Q23" s="77">
        <v>25.25</v>
      </c>
      <c r="R23" s="80">
        <v>0</v>
      </c>
      <c r="S23" s="80">
        <v>0</v>
      </c>
      <c r="T23" s="78">
        <f>SUMPRODUCT(LTA!F23:AJ23,LTA!F$101:AJ$101,LTA!F$103:AJ$103)</f>
        <v>102.85</v>
      </c>
      <c r="U23" s="78">
        <f>SUMPRODUCT(LTA!F23:AJ23,LTA!F$102:AJ$102,LTA!F$103:AJ$103)</f>
        <v>114.19000000000001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-100</v>
      </c>
      <c r="AA23" s="117">
        <f>STOA!H23</f>
        <v>2.61</v>
      </c>
      <c r="AB23" s="117">
        <f>-STOA!N23</f>
        <v>-51.25</v>
      </c>
      <c r="AC23">
        <f t="shared" si="0"/>
        <v>10.896493548846498</v>
      </c>
      <c r="AD23">
        <f t="shared" si="1"/>
        <v>818.7822241540664</v>
      </c>
      <c r="AE23">
        <f>'IDT-1'!B23</f>
        <v>0</v>
      </c>
      <c r="AF23" s="26"/>
      <c r="AG23">
        <f t="shared" si="2"/>
        <v>818.7822241540664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4.3804999999999996</v>
      </c>
      <c r="E24">
        <f>GT_NG!P24</f>
        <v>15.648377887360498</v>
      </c>
      <c r="F24">
        <f>GT_Spot!P24</f>
        <v>0</v>
      </c>
      <c r="G24">
        <f>PPCL_NG!P24</f>
        <v>42.4375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8.2198459999999987</v>
      </c>
      <c r="O24">
        <f>BRPL_ISGS_exbus!BB24</f>
        <v>596.95414934721612</v>
      </c>
      <c r="P24" s="77">
        <v>52.695217785843923</v>
      </c>
      <c r="Q24" s="77">
        <v>24.870000000000005</v>
      </c>
      <c r="R24" s="80">
        <v>0</v>
      </c>
      <c r="S24" s="80">
        <v>0</v>
      </c>
      <c r="T24" s="78">
        <f>SUMPRODUCT(LTA!F24:AJ24,LTA!F$101:AJ$101,LTA!F$103:AJ$103)</f>
        <v>103.28</v>
      </c>
      <c r="U24" s="78">
        <f>SUMPRODUCT(LTA!F24:AJ24,LTA!F$102:AJ$102,LTA!F$103:AJ$103)</f>
        <v>115.38000000000001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-48</v>
      </c>
      <c r="AA24" s="117">
        <f>STOA!H24</f>
        <v>2.61</v>
      </c>
      <c r="AB24" s="117">
        <f>-STOA!N24</f>
        <v>-51.25</v>
      </c>
      <c r="AC24">
        <f t="shared" si="0"/>
        <v>10.661596923924991</v>
      </c>
      <c r="AD24">
        <f t="shared" si="1"/>
        <v>876.69720384838524</v>
      </c>
      <c r="AE24">
        <f>'IDT-1'!B24</f>
        <v>0</v>
      </c>
      <c r="AF24" s="26"/>
      <c r="AG24">
        <f t="shared" si="2"/>
        <v>876.69720384838524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-56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4.3804999999999996</v>
      </c>
      <c r="E25">
        <f>GT_NG!P25</f>
        <v>15.648377887360498</v>
      </c>
      <c r="F25">
        <f>GT_Spot!P25</f>
        <v>0</v>
      </c>
      <c r="G25">
        <f>PPCL_NG!P25</f>
        <v>42.4375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8.1646567999999995</v>
      </c>
      <c r="O25">
        <f>BRPL_ISGS_exbus!BB25</f>
        <v>620.72433357708906</v>
      </c>
      <c r="P25" s="77">
        <v>52.70000000000001</v>
      </c>
      <c r="Q25" s="77">
        <v>24.870000000000005</v>
      </c>
      <c r="R25" s="80">
        <v>0</v>
      </c>
      <c r="S25" s="80">
        <v>0</v>
      </c>
      <c r="T25" s="78">
        <f>SUMPRODUCT(LTA!F25:AJ25,LTA!F$101:AJ$101,LTA!F$103:AJ$103)</f>
        <v>102.78999999999999</v>
      </c>
      <c r="U25" s="78">
        <f>SUMPRODUCT(LTA!F25:AJ25,LTA!F$102:AJ$102,LTA!F$103:AJ$103)</f>
        <v>114.11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2.61</v>
      </c>
      <c r="AB25" s="117">
        <f>-STOA!N25</f>
        <v>-51.25</v>
      </c>
      <c r="AC25">
        <f t="shared" si="0"/>
        <v>10.428692842607072</v>
      </c>
      <c r="AD25">
        <f t="shared" si="1"/>
        <v>946.88988517373184</v>
      </c>
      <c r="AE25">
        <f>'IDT-1'!B25</f>
        <v>0</v>
      </c>
      <c r="AF25" s="26"/>
      <c r="AG25">
        <f t="shared" si="2"/>
        <v>946.88988517373184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4.3804999999999996</v>
      </c>
      <c r="E26">
        <f>GT_NG!P26</f>
        <v>15.648377887360498</v>
      </c>
      <c r="F26">
        <f>GT_Spot!P26</f>
        <v>0</v>
      </c>
      <c r="G26">
        <f>PPCL_NG!P26</f>
        <v>42.4375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8.2114839999999987</v>
      </c>
      <c r="O26">
        <f>BRPL_ISGS_exbus!BB26</f>
        <v>674.4478164065647</v>
      </c>
      <c r="P26" s="77">
        <v>71.86</v>
      </c>
      <c r="Q26" s="77">
        <v>24.870000000000005</v>
      </c>
      <c r="R26" s="80">
        <v>0</v>
      </c>
      <c r="S26" s="80">
        <v>0</v>
      </c>
      <c r="T26" s="78">
        <f>SUMPRODUCT(LTA!F26:AJ26,LTA!F$101:AJ$101,LTA!F$103:AJ$103)</f>
        <v>103.1</v>
      </c>
      <c r="U26" s="78">
        <f>SUMPRODUCT(LTA!F26:AJ26,LTA!F$102:AJ$102,LTA!F$103:AJ$103)</f>
        <v>115.85000000000001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2.61</v>
      </c>
      <c r="AB26" s="117">
        <f>-STOA!N26</f>
        <v>-51.25</v>
      </c>
      <c r="AC26">
        <f t="shared" si="0"/>
        <v>11.079641443344261</v>
      </c>
      <c r="AD26">
        <f t="shared" si="1"/>
        <v>1022.2192466024704</v>
      </c>
      <c r="AE26">
        <f>'IDT-1'!B26</f>
        <v>0</v>
      </c>
      <c r="AF26" s="26"/>
      <c r="AG26">
        <f t="shared" si="2"/>
        <v>1022.2192466024704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-55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4.3804999999999996</v>
      </c>
      <c r="E27">
        <f>GT_NG!P27</f>
        <v>15.648377887360498</v>
      </c>
      <c r="F27">
        <f>GT_Spot!P27</f>
        <v>0</v>
      </c>
      <c r="G27">
        <f>PPCL_NG!P27</f>
        <v>42.4375</v>
      </c>
      <c r="H27">
        <f>PPCL_Spot!P27</f>
        <v>0</v>
      </c>
      <c r="I27">
        <f>Bawana_NG!P27</f>
        <v>80.03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7.5291447999999992</v>
      </c>
      <c r="O27">
        <f>BRPL_ISGS_exbus!BB27</f>
        <v>800.93700774244996</v>
      </c>
      <c r="P27" s="77">
        <v>111.66999999999999</v>
      </c>
      <c r="Q27" s="77">
        <v>26.35</v>
      </c>
      <c r="R27" s="80">
        <v>0</v>
      </c>
      <c r="S27" s="80">
        <v>0</v>
      </c>
      <c r="T27" s="78">
        <f>SUMPRODUCT(LTA!F27:AJ27,LTA!F$101:AJ$101,LTA!F$103:AJ$103)</f>
        <v>102.91999999999999</v>
      </c>
      <c r="U27" s="78">
        <f>SUMPRODUCT(LTA!F27:AJ27,LTA!F$102:AJ$102,LTA!F$103:AJ$103)</f>
        <v>116.02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2.61</v>
      </c>
      <c r="AB27" s="117">
        <f>-STOA!N27</f>
        <v>-273.27</v>
      </c>
      <c r="AC27">
        <f t="shared" si="0"/>
        <v>14.755222600897113</v>
      </c>
      <c r="AD27">
        <f t="shared" si="1"/>
        <v>1100.7005175808029</v>
      </c>
      <c r="AE27">
        <f>'IDT-1'!B27</f>
        <v>0</v>
      </c>
      <c r="AF27" s="26"/>
      <c r="AG27">
        <f t="shared" si="2"/>
        <v>1100.7005175808029</v>
      </c>
      <c r="AI27" s="75">
        <f>PXIL!H27</f>
        <v>0</v>
      </c>
      <c r="AJ27" s="75">
        <f>PXIL!N27</f>
        <v>0</v>
      </c>
      <c r="AK27" s="75">
        <f>RTM_IEX!H27</f>
        <v>84.32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4.3804999999999996</v>
      </c>
      <c r="E28">
        <f>GT_NG!P28</f>
        <v>15.648377887360498</v>
      </c>
      <c r="F28">
        <f>GT_Spot!P28</f>
        <v>0</v>
      </c>
      <c r="G28">
        <f>PPCL_NG!P28</f>
        <v>42.437170855276314</v>
      </c>
      <c r="H28">
        <f>PPCL_Spot!P28</f>
        <v>0</v>
      </c>
      <c r="I28">
        <f>Bawana_NG!P28</f>
        <v>80.03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7.4488695999999992</v>
      </c>
      <c r="O28">
        <f>BRPL_ISGS_exbus!BB28</f>
        <v>881.1515660064714</v>
      </c>
      <c r="P28" s="77">
        <v>111.66999999999999</v>
      </c>
      <c r="Q28" s="77">
        <v>25.25</v>
      </c>
      <c r="R28" s="80">
        <v>0</v>
      </c>
      <c r="S28" s="80">
        <v>0</v>
      </c>
      <c r="T28" s="78">
        <f>SUMPRODUCT(LTA!F28:AJ28,LTA!F$101:AJ$101,LTA!F$103:AJ$103)</f>
        <v>89.210000000000008</v>
      </c>
      <c r="U28" s="78">
        <f>SUMPRODUCT(LTA!F28:AJ28,LTA!F$102:AJ$102,LTA!F$103:AJ$103)</f>
        <v>120.42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2.61</v>
      </c>
      <c r="AB28" s="117">
        <f>-STOA!N28</f>
        <v>-273.27</v>
      </c>
      <c r="AC28">
        <f t="shared" si="0"/>
        <v>15.453097395386937</v>
      </c>
      <c r="AD28">
        <f t="shared" si="1"/>
        <v>1179.3065967056109</v>
      </c>
      <c r="AE28">
        <f>'IDT-1'!B28</f>
        <v>16</v>
      </c>
      <c r="AF28" s="26"/>
      <c r="AG28">
        <f t="shared" si="2"/>
        <v>1195.3065967056109</v>
      </c>
      <c r="AI28" s="75">
        <f>PXIL!H28</f>
        <v>0</v>
      </c>
      <c r="AJ28" s="75">
        <f>PXIL!N28</f>
        <v>0</v>
      </c>
      <c r="AK28" s="75">
        <f>RTM_IEX!H28</f>
        <v>93.9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4.3804999999999996</v>
      </c>
      <c r="E29">
        <f>GT_NG!P29</f>
        <v>15.648377887360498</v>
      </c>
      <c r="F29">
        <f>GT_Spot!P29</f>
        <v>0</v>
      </c>
      <c r="G29">
        <f>PPCL_NG!P29</f>
        <v>42.437170855276314</v>
      </c>
      <c r="H29">
        <f>PPCL_Spot!P29</f>
        <v>0</v>
      </c>
      <c r="I29">
        <f>Bawana_NG!P29</f>
        <v>99.61816891829794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7.8351939999999987</v>
      </c>
      <c r="O29">
        <f>BRPL_ISGS_exbus!BB29</f>
        <v>1007.2346345094114</v>
      </c>
      <c r="P29" s="77">
        <v>111.66999999999999</v>
      </c>
      <c r="Q29" s="77">
        <v>25.25</v>
      </c>
      <c r="R29" s="80">
        <v>4.5454545454545456E-2</v>
      </c>
      <c r="S29" s="80">
        <v>0</v>
      </c>
      <c r="T29" s="78">
        <f>SUMPRODUCT(LTA!F29:AJ29,LTA!F$101:AJ$101,LTA!F$103:AJ$103)</f>
        <v>89.210000000000008</v>
      </c>
      <c r="U29" s="78">
        <f>SUMPRODUCT(LTA!F29:AJ29,LTA!F$102:AJ$102,LTA!F$103:AJ$103)</f>
        <v>107.35000000000001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44.390000000000008</v>
      </c>
      <c r="AB29" s="117">
        <f>-STOA!N29</f>
        <v>-273.27</v>
      </c>
      <c r="AC29">
        <f t="shared" si="0"/>
        <v>16.324938234813349</v>
      </c>
      <c r="AD29">
        <f t="shared" si="1"/>
        <v>1241.3477722328771</v>
      </c>
      <c r="AE29">
        <f>'IDT-1'!B29</f>
        <v>41</v>
      </c>
      <c r="AF29" s="26"/>
      <c r="AG29">
        <f t="shared" si="2"/>
        <v>1282.3477722328771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4.3804999999999996</v>
      </c>
      <c r="E30">
        <f>GT_NG!P30</f>
        <v>15.648377887360498</v>
      </c>
      <c r="F30">
        <f>GT_Spot!P30</f>
        <v>0</v>
      </c>
      <c r="G30">
        <f>PPCL_NG!P30</f>
        <v>42.437170855276314</v>
      </c>
      <c r="H30">
        <f>PPCL_Spot!P30</f>
        <v>0</v>
      </c>
      <c r="I30">
        <f>Bawana_NG!P30</f>
        <v>99.61816891829794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8.0592955999999987</v>
      </c>
      <c r="O30">
        <f>BRPL_ISGS_exbus!BB30</f>
        <v>1055.6567502473622</v>
      </c>
      <c r="P30" s="77">
        <v>111.66999999999999</v>
      </c>
      <c r="Q30" s="77">
        <v>25.25</v>
      </c>
      <c r="R30" s="80">
        <v>1.8399999999999999</v>
      </c>
      <c r="S30" s="80">
        <v>0</v>
      </c>
      <c r="T30" s="78">
        <f>SUMPRODUCT(LTA!F30:AJ30,LTA!F$101:AJ$101,LTA!F$103:AJ$103)</f>
        <v>89</v>
      </c>
      <c r="U30" s="78">
        <f>SUMPRODUCT(LTA!F30:AJ30,LTA!F$102:AJ$102,LTA!F$103:AJ$103)</f>
        <v>107.04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23.95</v>
      </c>
      <c r="Z30" s="75">
        <f>IEX!N30</f>
        <v>0</v>
      </c>
      <c r="AA30" s="117">
        <f>STOA!H30</f>
        <v>44.390000000000008</v>
      </c>
      <c r="AB30" s="117">
        <f>-STOA!N30</f>
        <v>-273.27</v>
      </c>
      <c r="AC30">
        <f t="shared" si="0"/>
        <v>17.15256349783122</v>
      </c>
      <c r="AD30">
        <f t="shared" si="1"/>
        <v>1294.3909097623555</v>
      </c>
      <c r="AE30">
        <f>'IDT-1'!B30</f>
        <v>71</v>
      </c>
      <c r="AF30" s="26"/>
      <c r="AG30">
        <f t="shared" si="2"/>
        <v>1365.3909097623555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4.3804999999999996</v>
      </c>
      <c r="E31">
        <f>GT_NG!P31</f>
        <v>15.648377887360498</v>
      </c>
      <c r="F31">
        <f>GT_Spot!P31</f>
        <v>0</v>
      </c>
      <c r="G31">
        <f>PPCL_NG!P31</f>
        <v>42.437170855276314</v>
      </c>
      <c r="H31">
        <f>PPCL_Spot!P31</f>
        <v>0</v>
      </c>
      <c r="I31">
        <f>Bawana_NG!P31</f>
        <v>99.618320209088623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8.0843815999999986</v>
      </c>
      <c r="O31">
        <f>BRPL_ISGS_exbus!BB31</f>
        <v>1080.4025684113722</v>
      </c>
      <c r="P31" s="77">
        <v>111.66999999999999</v>
      </c>
      <c r="Q31" s="77">
        <v>25.25</v>
      </c>
      <c r="R31" s="80">
        <v>8.11</v>
      </c>
      <c r="S31" s="80">
        <v>0</v>
      </c>
      <c r="T31" s="78">
        <f>SUMPRODUCT(LTA!F31:AJ31,LTA!F$101:AJ$101,LTA!F$103:AJ$103)</f>
        <v>82.39</v>
      </c>
      <c r="U31" s="78">
        <f>SUMPRODUCT(LTA!F31:AJ31,LTA!F$102:AJ$102,LTA!F$103:AJ$103)</f>
        <v>105.27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103.48</v>
      </c>
      <c r="Z31" s="75">
        <f>IEX!N31</f>
        <v>0</v>
      </c>
      <c r="AA31" s="117">
        <f>STOA!H31</f>
        <v>44.390000000000008</v>
      </c>
      <c r="AB31" s="117">
        <f>-STOA!N31</f>
        <v>-273.27</v>
      </c>
      <c r="AC31">
        <f t="shared" si="0"/>
        <v>18.105113550966639</v>
      </c>
      <c r="AD31">
        <f t="shared" si="1"/>
        <v>1389.6294151640204</v>
      </c>
      <c r="AE31">
        <f>'IDT-1'!B31</f>
        <v>36</v>
      </c>
      <c r="AF31" s="26"/>
      <c r="AG31">
        <f t="shared" si="2"/>
        <v>1425.6294151640204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-44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4.3804999999999996</v>
      </c>
      <c r="E32">
        <f>GT_NG!P32</f>
        <v>15.648377887360498</v>
      </c>
      <c r="F32">
        <f>GT_Spot!P32</f>
        <v>0</v>
      </c>
      <c r="G32">
        <f>PPCL_NG!P32</f>
        <v>42.437170855276314</v>
      </c>
      <c r="H32">
        <f>PPCL_Spot!P32</f>
        <v>0</v>
      </c>
      <c r="I32">
        <f>Bawana_NG!P32</f>
        <v>99.618388156298039</v>
      </c>
      <c r="J32">
        <f>Bawana_RLNG!P32</f>
        <v>0</v>
      </c>
      <c r="K32">
        <f>Bawana_Spot!P32</f>
        <v>0</v>
      </c>
      <c r="L32">
        <f>TWOMCL!O32</f>
        <v>-6.1148063781321182</v>
      </c>
      <c r="M32">
        <f>EDWPCL!S32</f>
        <v>0</v>
      </c>
      <c r="N32">
        <f>'MSW BWN'!S32</f>
        <v>8.2767075999999982</v>
      </c>
      <c r="O32">
        <f>BRPL_ISGS_exbus!BB32</f>
        <v>1095.1760276531722</v>
      </c>
      <c r="P32" s="77">
        <v>111.66999999999999</v>
      </c>
      <c r="Q32" s="77">
        <v>25.25</v>
      </c>
      <c r="R32" s="80">
        <v>16.28</v>
      </c>
      <c r="S32" s="80">
        <v>0</v>
      </c>
      <c r="T32" s="78">
        <f>SUMPRODUCT(LTA!F32:AJ32,LTA!F$101:AJ$101,LTA!F$103:AJ$103)</f>
        <v>53.150000000000006</v>
      </c>
      <c r="U32" s="78">
        <f>SUMPRODUCT(LTA!F32:AJ32,LTA!F$102:AJ$102,LTA!F$103:AJ$103)</f>
        <v>78.789999999999992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31.62</v>
      </c>
      <c r="Z32" s="75">
        <f>IEX!N32</f>
        <v>0</v>
      </c>
      <c r="AA32" s="117">
        <f>STOA!H32</f>
        <v>45.790000000000006</v>
      </c>
      <c r="AB32" s="117">
        <f>-STOA!N32</f>
        <v>-273.27</v>
      </c>
      <c r="AC32">
        <f t="shared" si="0"/>
        <v>16.99402173169355</v>
      </c>
      <c r="AD32">
        <f t="shared" si="1"/>
        <v>1310.7083440422814</v>
      </c>
      <c r="AE32">
        <f>'IDT-1'!B32</f>
        <v>125.96299999999999</v>
      </c>
      <c r="AF32" s="26"/>
      <c r="AG32">
        <f t="shared" si="2"/>
        <v>1436.6713440422814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-21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4.3804999999999996</v>
      </c>
      <c r="E33">
        <f>GT_NG!P33</f>
        <v>15.648377887360498</v>
      </c>
      <c r="F33">
        <f>GT_Spot!P33</f>
        <v>0</v>
      </c>
      <c r="G33">
        <f>PPCL_NG!P33</f>
        <v>42.437170855276314</v>
      </c>
      <c r="H33">
        <f>PPCL_Spot!P33</f>
        <v>0</v>
      </c>
      <c r="I33">
        <f>Bawana_NG!P33</f>
        <v>99.618388156298039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8.2599836</v>
      </c>
      <c r="O33">
        <f>BRPL_ISGS_exbus!BB33</f>
        <v>1079.149245306312</v>
      </c>
      <c r="P33" s="77">
        <v>111.66999999999999</v>
      </c>
      <c r="Q33" s="77">
        <v>25.25</v>
      </c>
      <c r="R33" s="80">
        <v>30.119999999999997</v>
      </c>
      <c r="S33" s="80">
        <v>0</v>
      </c>
      <c r="T33" s="78">
        <f>SUMPRODUCT(LTA!F33:AJ33,LTA!F$101:AJ$101,LTA!F$103:AJ$103)</f>
        <v>55.59</v>
      </c>
      <c r="U33" s="78">
        <f>SUMPRODUCT(LTA!F33:AJ33,LTA!F$102:AJ$102,LTA!F$103:AJ$103)</f>
        <v>77.759999999999991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67.08</v>
      </c>
      <c r="Z33" s="75">
        <f>IEX!N33</f>
        <v>0</v>
      </c>
      <c r="AA33" s="117">
        <f>STOA!H33</f>
        <v>75.939999999999984</v>
      </c>
      <c r="AB33" s="117">
        <f>-STOA!N33</f>
        <v>-273.27</v>
      </c>
      <c r="AC33">
        <f t="shared" si="0"/>
        <v>17.403328592200953</v>
      </c>
      <c r="AD33">
        <f t="shared" si="1"/>
        <v>1398.9735469649352</v>
      </c>
      <c r="AE33">
        <f>'IDT-1'!B33</f>
        <v>100.01</v>
      </c>
      <c r="AF33" s="26"/>
      <c r="AG33">
        <f t="shared" si="2"/>
        <v>1498.9835469649352</v>
      </c>
      <c r="AI33" s="75">
        <f>PXIL!H33</f>
        <v>0</v>
      </c>
      <c r="AJ33" s="75">
        <f>PXIL!N33</f>
        <v>0</v>
      </c>
      <c r="AK33" s="75">
        <f>RTM_IEX!H33</f>
        <v>2.87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4.3804999999999996</v>
      </c>
      <c r="E34">
        <f>GT_NG!P34</f>
        <v>15.648377887360498</v>
      </c>
      <c r="F34">
        <f>GT_Spot!P34</f>
        <v>0</v>
      </c>
      <c r="G34">
        <f>PPCL_NG!P34</f>
        <v>42.437170855276314</v>
      </c>
      <c r="H34">
        <f>PPCL_Spot!P34</f>
        <v>0</v>
      </c>
      <c r="I34">
        <f>Bawana_NG!P34</f>
        <v>99.618388156298039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8.365344799999999</v>
      </c>
      <c r="O34">
        <f>BRPL_ISGS_exbus!BB34</f>
        <v>1073.5324392820671</v>
      </c>
      <c r="P34" s="77">
        <v>111.66999999999999</v>
      </c>
      <c r="Q34" s="77">
        <v>25.25</v>
      </c>
      <c r="R34" s="80">
        <v>40</v>
      </c>
      <c r="S34" s="80">
        <v>0</v>
      </c>
      <c r="T34" s="78">
        <f>SUMPRODUCT(LTA!F34:AJ34,LTA!F$101:AJ$101,LTA!F$103:AJ$103)</f>
        <v>70.08</v>
      </c>
      <c r="U34" s="78">
        <f>SUMPRODUCT(LTA!F34:AJ34,LTA!F$102:AJ$102,LTA!F$103:AJ$103)</f>
        <v>81.17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114.02</v>
      </c>
      <c r="Z34" s="75">
        <f>IEX!N34</f>
        <v>0</v>
      </c>
      <c r="AA34" s="117">
        <f>STOA!H34</f>
        <v>80.139999999999986</v>
      </c>
      <c r="AB34" s="117">
        <f>-STOA!N34</f>
        <v>-273.27</v>
      </c>
      <c r="AC34">
        <f t="shared" si="0"/>
        <v>18.066219877747603</v>
      </c>
      <c r="AD34">
        <f t="shared" si="1"/>
        <v>1473.6392108551436</v>
      </c>
      <c r="AE34">
        <f>'IDT-1'!B34</f>
        <v>104.874</v>
      </c>
      <c r="AF34" s="26"/>
      <c r="AG34">
        <f t="shared" si="2"/>
        <v>1578.5132108551436</v>
      </c>
      <c r="AI34" s="75">
        <f>PXIL!H34</f>
        <v>0</v>
      </c>
      <c r="AJ34" s="75">
        <f>PXIL!N34</f>
        <v>0</v>
      </c>
      <c r="AK34" s="75">
        <f>RTM_IEX!H34</f>
        <v>4.79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8.5526</v>
      </c>
      <c r="E35">
        <f>GT_NG!P35</f>
        <v>15.648377887360498</v>
      </c>
      <c r="F35">
        <f>GT_Spot!P35</f>
        <v>0</v>
      </c>
      <c r="G35">
        <f>PPCL_NG!P35</f>
        <v>42.437170855276314</v>
      </c>
      <c r="H35">
        <f>PPCL_Spot!P35</f>
        <v>0</v>
      </c>
      <c r="I35">
        <f>Bawana_NG!P35</f>
        <v>99.618388156298039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8.0843815999999986</v>
      </c>
      <c r="O35">
        <f>BRPL_ISGS_exbus!BB35</f>
        <v>1063.554001946367</v>
      </c>
      <c r="P35" s="77">
        <v>111.66999999999999</v>
      </c>
      <c r="Q35" s="77">
        <v>25.25</v>
      </c>
      <c r="R35" s="80">
        <v>44.5</v>
      </c>
      <c r="S35" s="80">
        <v>0</v>
      </c>
      <c r="T35" s="78">
        <f>SUMPRODUCT(LTA!F35:AJ35,LTA!F$101:AJ$101,LTA!F$103:AJ$103)</f>
        <v>89.92</v>
      </c>
      <c r="U35" s="78">
        <f>SUMPRODUCT(LTA!F35:AJ35,LTA!F$102:AJ$102,LTA!F$103:AJ$103)</f>
        <v>76.959999999999994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145.63999999999999</v>
      </c>
      <c r="Z35" s="75">
        <f>IEX!N35</f>
        <v>0</v>
      </c>
      <c r="AA35" s="117">
        <f>STOA!H35</f>
        <v>101.06</v>
      </c>
      <c r="AB35" s="117">
        <f>-STOA!N35</f>
        <v>-273.27</v>
      </c>
      <c r="AC35">
        <f t="shared" si="0"/>
        <v>18.913507633033444</v>
      </c>
      <c r="AD35">
        <f t="shared" si="1"/>
        <v>1569.0746225641581</v>
      </c>
      <c r="AE35">
        <f>'IDT-1'!B35</f>
        <v>98.322000000000003</v>
      </c>
      <c r="AF35" s="26"/>
      <c r="AG35">
        <f t="shared" si="2"/>
        <v>1667.396622564158</v>
      </c>
      <c r="AI35" s="75">
        <f>PXIL!H35</f>
        <v>0</v>
      </c>
      <c r="AJ35" s="75">
        <f>PXIL!N35</f>
        <v>0</v>
      </c>
      <c r="AK35" s="75">
        <f>RTM_IEX!H35</f>
        <v>34.49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8.5526</v>
      </c>
      <c r="E36">
        <f>GT_NG!P36</f>
        <v>15.648377887360498</v>
      </c>
      <c r="F36">
        <f>GT_Spot!P36</f>
        <v>0</v>
      </c>
      <c r="G36">
        <f>PPCL_NG!P36</f>
        <v>42.437170855276314</v>
      </c>
      <c r="H36">
        <f>PPCL_Spot!P36</f>
        <v>0</v>
      </c>
      <c r="I36">
        <f>Bawana_NG!P36</f>
        <v>99.618388156298039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8.1312087999999996</v>
      </c>
      <c r="O36">
        <f>BRPL_ISGS_exbus!BB36</f>
        <v>1056.3030869759671</v>
      </c>
      <c r="P36" s="77">
        <v>111.66999999999999</v>
      </c>
      <c r="Q36" s="77">
        <v>25.25</v>
      </c>
      <c r="R36" s="80">
        <v>44.5</v>
      </c>
      <c r="S36" s="80">
        <v>0</v>
      </c>
      <c r="T36" s="78">
        <f>SUMPRODUCT(LTA!F36:AJ36,LTA!F$101:AJ$101,LTA!F$103:AJ$103)</f>
        <v>123.44999999999999</v>
      </c>
      <c r="U36" s="78">
        <f>SUMPRODUCT(LTA!F36:AJ36,LTA!F$102:AJ$102,LTA!F$103:AJ$103)</f>
        <v>74.61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172.47</v>
      </c>
      <c r="Z36" s="75">
        <f>IEX!N36</f>
        <v>0</v>
      </c>
      <c r="AA36" s="117">
        <f>STOA!H36</f>
        <v>111.56</v>
      </c>
      <c r="AB36" s="117">
        <f>-STOA!N36</f>
        <v>-273.27</v>
      </c>
      <c r="AC36">
        <f t="shared" si="0"/>
        <v>19.427655660653922</v>
      </c>
      <c r="AD36">
        <f t="shared" si="1"/>
        <v>1626.9863867661375</v>
      </c>
      <c r="AE36">
        <f>'IDT-1'!B36</f>
        <v>108.771</v>
      </c>
      <c r="AF36" s="26"/>
      <c r="AG36">
        <f t="shared" si="2"/>
        <v>1735.7573867661374</v>
      </c>
      <c r="AI36" s="75">
        <f>PXIL!H36</f>
        <v>0</v>
      </c>
      <c r="AJ36" s="75">
        <f>PXIL!N36</f>
        <v>0</v>
      </c>
      <c r="AK36" s="75">
        <f>RTM_IEX!H36</f>
        <v>31.61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8.5526</v>
      </c>
      <c r="E37">
        <f>GT_NG!P37</f>
        <v>15.648377887360498</v>
      </c>
      <c r="F37">
        <f>GT_Spot!P37</f>
        <v>0</v>
      </c>
      <c r="G37">
        <f>PPCL_NG!P37</f>
        <v>42.437170855276314</v>
      </c>
      <c r="H37">
        <f>PPCL_Spot!P37</f>
        <v>0</v>
      </c>
      <c r="I37">
        <f>Bawana_NG!P37</f>
        <v>99.618388156298039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8.0994332</v>
      </c>
      <c r="O37">
        <f>BRPL_ISGS_exbus!BB37</f>
        <v>1039.7667937245917</v>
      </c>
      <c r="P37" s="77">
        <v>111.66999999999999</v>
      </c>
      <c r="Q37" s="77">
        <v>25.25</v>
      </c>
      <c r="R37" s="80">
        <v>44.5</v>
      </c>
      <c r="S37" s="80">
        <v>0</v>
      </c>
      <c r="T37" s="78">
        <f>SUMPRODUCT(LTA!F37:AJ37,LTA!F$101:AJ$101,LTA!F$103:AJ$103)</f>
        <v>155.94999999999999</v>
      </c>
      <c r="U37" s="78">
        <f>SUMPRODUCT(LTA!F37:AJ37,LTA!F$102:AJ$102,LTA!F$103:AJ$103)</f>
        <v>72.72999999999999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91.03</v>
      </c>
      <c r="Z37" s="75">
        <f>IEX!N37</f>
        <v>0</v>
      </c>
      <c r="AA37" s="117">
        <f>STOA!H37</f>
        <v>195.21000000000004</v>
      </c>
      <c r="AB37" s="117">
        <f>-STOA!N37</f>
        <v>-273.27</v>
      </c>
      <c r="AC37">
        <f t="shared" si="0"/>
        <v>19.70575265476182</v>
      </c>
      <c r="AD37">
        <f t="shared" si="1"/>
        <v>1658.3102209206543</v>
      </c>
      <c r="AE37">
        <f>'IDT-1'!B37</f>
        <v>116.377</v>
      </c>
      <c r="AF37" s="26"/>
      <c r="AG37">
        <f t="shared" si="2"/>
        <v>1774.6872209206542</v>
      </c>
      <c r="AI37" s="75">
        <f>PXIL!H37</f>
        <v>0</v>
      </c>
      <c r="AJ37" s="75">
        <f>PXIL!N37</f>
        <v>0</v>
      </c>
      <c r="AK37" s="75">
        <f>RTM_IEX!H37</f>
        <v>46.95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8.5526</v>
      </c>
      <c r="E38">
        <f>GT_NG!P38</f>
        <v>15.648377887360498</v>
      </c>
      <c r="F38">
        <f>GT_Spot!P38</f>
        <v>0</v>
      </c>
      <c r="G38">
        <f>PPCL_NG!P38</f>
        <v>42.437170855276314</v>
      </c>
      <c r="H38">
        <f>PPCL_Spot!P38</f>
        <v>0</v>
      </c>
      <c r="I38">
        <f>Bawana_NG!P38</f>
        <v>99.618388156298039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8.2683455999999982</v>
      </c>
      <c r="O38">
        <f>BRPL_ISGS_exbus!BB38</f>
        <v>1059.2642409057082</v>
      </c>
      <c r="P38" s="77">
        <v>111.66999999999999</v>
      </c>
      <c r="Q38" s="77">
        <v>25.25</v>
      </c>
      <c r="R38" s="80">
        <v>44.5</v>
      </c>
      <c r="S38" s="80">
        <v>0</v>
      </c>
      <c r="T38" s="78">
        <f>SUMPRODUCT(LTA!F38:AJ38,LTA!F$101:AJ$101,LTA!F$103:AJ$103)</f>
        <v>193.09000000000003</v>
      </c>
      <c r="U38" s="78">
        <f>SUMPRODUCT(LTA!F38:AJ38,LTA!F$102:AJ$102,LTA!F$103:AJ$103)</f>
        <v>71.209999999999994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67.069999999999993</v>
      </c>
      <c r="Z38" s="75">
        <f>IEX!N38</f>
        <v>0</v>
      </c>
      <c r="AA38" s="117">
        <f>STOA!H38</f>
        <v>205.71000000000004</v>
      </c>
      <c r="AB38" s="117">
        <f>-STOA!N38</f>
        <v>-273.27</v>
      </c>
      <c r="AC38">
        <f t="shared" si="0"/>
        <v>19.888232619075644</v>
      </c>
      <c r="AD38">
        <f t="shared" si="1"/>
        <v>1678.864100537457</v>
      </c>
      <c r="AE38">
        <f>'IDT-1'!B38</f>
        <v>130.685</v>
      </c>
      <c r="AF38" s="26"/>
      <c r="AG38">
        <f t="shared" si="2"/>
        <v>1809.549100537457</v>
      </c>
      <c r="AI38" s="75">
        <f>PXIL!H38</f>
        <v>0</v>
      </c>
      <c r="AJ38" s="75">
        <f>PXIL!N38</f>
        <v>0</v>
      </c>
      <c r="AK38" s="75">
        <f>RTM_IEX!H38</f>
        <v>25.86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8.5526</v>
      </c>
      <c r="E39">
        <f>GT_NG!P39</f>
        <v>15.648377887360498</v>
      </c>
      <c r="F39">
        <f>GT_Spot!P39</f>
        <v>0</v>
      </c>
      <c r="G39">
        <f>PPCL_NG!P39</f>
        <v>42.437170855276314</v>
      </c>
      <c r="H39">
        <f>PPCL_Spot!P39</f>
        <v>0</v>
      </c>
      <c r="I39">
        <f>Bawana_NG!P39</f>
        <v>99.618388156298039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8.0041063999999977</v>
      </c>
      <c r="O39">
        <f>BRPL_ISGS_exbus!BB39</f>
        <v>1043.499335374815</v>
      </c>
      <c r="P39" s="77">
        <v>111.66999999999999</v>
      </c>
      <c r="Q39" s="77">
        <v>25.25</v>
      </c>
      <c r="R39" s="80">
        <v>44.5</v>
      </c>
      <c r="S39" s="80">
        <v>0</v>
      </c>
      <c r="T39" s="78">
        <f>SUMPRODUCT(LTA!F39:AJ39,LTA!F$101:AJ$101,LTA!F$103:AJ$103)</f>
        <v>220.04</v>
      </c>
      <c r="U39" s="78">
        <f>SUMPRODUCT(LTA!F39:AJ39,LTA!F$102:AJ$102,LTA!F$103:AJ$103)</f>
        <v>69.150000000000006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219.71000000000004</v>
      </c>
      <c r="AB39" s="117">
        <f>-STOA!N39</f>
        <v>-273.27</v>
      </c>
      <c r="AC39">
        <f t="shared" si="0"/>
        <v>20.035431971109645</v>
      </c>
      <c r="AD39">
        <f t="shared" si="1"/>
        <v>1635.17775645453</v>
      </c>
      <c r="AE39">
        <f>'IDT-1'!B39</f>
        <v>126.191</v>
      </c>
      <c r="AF39" s="26"/>
      <c r="AG39">
        <f t="shared" si="2"/>
        <v>1761.3687564545301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-30</v>
      </c>
      <c r="AM39" s="75">
        <f>RTM_PXI!H39</f>
        <v>0</v>
      </c>
      <c r="AN39" s="75">
        <f>RTM_PXI!N39</f>
        <v>0</v>
      </c>
      <c r="AO39" s="192">
        <f>GDAM_IEX!H39</f>
        <v>56.53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8.5526</v>
      </c>
      <c r="E40">
        <f>GT_NG!P40</f>
        <v>15.648377887360498</v>
      </c>
      <c r="F40">
        <f>GT_Spot!P40</f>
        <v>0</v>
      </c>
      <c r="G40">
        <f>PPCL_NG!P40</f>
        <v>42.437170855276314</v>
      </c>
      <c r="H40">
        <f>PPCL_Spot!P40</f>
        <v>0</v>
      </c>
      <c r="I40">
        <f>Bawana_NG!P40</f>
        <v>99.618388156298039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7.7231432</v>
      </c>
      <c r="O40">
        <f>BRPL_ISGS_exbus!BB40</f>
        <v>1031.8831980937152</v>
      </c>
      <c r="P40" s="77">
        <v>111.66999999999999</v>
      </c>
      <c r="Q40" s="77">
        <v>25.25</v>
      </c>
      <c r="R40" s="80">
        <v>44.5</v>
      </c>
      <c r="S40" s="80">
        <v>0</v>
      </c>
      <c r="T40" s="78">
        <f>SUMPRODUCT(LTA!F40:AJ40,LTA!F$101:AJ$101,LTA!F$103:AJ$103)</f>
        <v>249.97000000000003</v>
      </c>
      <c r="U40" s="78">
        <f>SUMPRODUCT(LTA!F40:AJ40,LTA!F$102:AJ$102,LTA!F$103:AJ$103)</f>
        <v>66.52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233.71000000000004</v>
      </c>
      <c r="AB40" s="117">
        <f>-STOA!N40</f>
        <v>-273.27</v>
      </c>
      <c r="AC40">
        <f t="shared" si="0"/>
        <v>20.366074339176205</v>
      </c>
      <c r="AD40">
        <f t="shared" si="1"/>
        <v>1690.5000136053634</v>
      </c>
      <c r="AE40">
        <f>'IDT-1'!B40</f>
        <v>107.086</v>
      </c>
      <c r="AF40" s="26"/>
      <c r="AG40">
        <f t="shared" si="2"/>
        <v>1797.5860136053634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-21</v>
      </c>
      <c r="AM40" s="75">
        <f>RTM_PXI!H40</f>
        <v>0</v>
      </c>
      <c r="AN40" s="75">
        <f>RTM_PXI!N40</f>
        <v>0</v>
      </c>
      <c r="AO40" s="192">
        <f>GDAM_IEX!H40</f>
        <v>73.78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8.5526</v>
      </c>
      <c r="E41">
        <f>GT_NG!P41</f>
        <v>15.648377887360498</v>
      </c>
      <c r="F41">
        <f>GT_Spot!P41</f>
        <v>0</v>
      </c>
      <c r="G41">
        <f>PPCL_NG!P41</f>
        <v>42.437170855276314</v>
      </c>
      <c r="H41">
        <f>PPCL_Spot!P41</f>
        <v>0</v>
      </c>
      <c r="I41">
        <f>Bawana_NG!P41</f>
        <v>99.618388156298039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8.0358819999999991</v>
      </c>
      <c r="O41">
        <f>BRPL_ISGS_exbus!BB41</f>
        <v>990.58683079706077</v>
      </c>
      <c r="P41" s="77">
        <v>111.66999999999999</v>
      </c>
      <c r="Q41" s="77">
        <v>25.25</v>
      </c>
      <c r="R41" s="80">
        <v>44.5</v>
      </c>
      <c r="S41" s="80">
        <v>0</v>
      </c>
      <c r="T41" s="78">
        <f>SUMPRODUCT(LTA!F41:AJ41,LTA!F$101:AJ$101,LTA!F$103:AJ$103)</f>
        <v>278.09000000000003</v>
      </c>
      <c r="U41" s="78">
        <f>SUMPRODUCT(LTA!F41:AJ41,LTA!F$102:AJ$102,LTA!F$103:AJ$103)</f>
        <v>62.39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30.28</v>
      </c>
      <c r="Z41" s="75">
        <f>IEX!N41</f>
        <v>0</v>
      </c>
      <c r="AA41" s="117">
        <f>STOA!H41</f>
        <v>240.71000000000004</v>
      </c>
      <c r="AB41" s="117">
        <f>-STOA!N41</f>
        <v>-273.27</v>
      </c>
      <c r="AC41">
        <f t="shared" si="0"/>
        <v>20.850601730439543</v>
      </c>
      <c r="AD41">
        <f t="shared" si="1"/>
        <v>1787.2618577174458</v>
      </c>
      <c r="AE41">
        <f>'IDT-1'!B41</f>
        <v>80.140999999999991</v>
      </c>
      <c r="AF41" s="26"/>
      <c r="AG41">
        <f t="shared" si="2"/>
        <v>1867.4028577174458</v>
      </c>
      <c r="AI41" s="75">
        <f>PXIL!H41</f>
        <v>0</v>
      </c>
      <c r="AJ41" s="75">
        <f>PXIL!N41</f>
        <v>0</v>
      </c>
      <c r="AK41" s="75">
        <f>RTM_IEX!H41</f>
        <v>47.91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81.83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8.5526</v>
      </c>
      <c r="E42">
        <f>GT_NG!P42</f>
        <v>15.648377887360498</v>
      </c>
      <c r="F42">
        <f>GT_Spot!P42</f>
        <v>0</v>
      </c>
      <c r="G42">
        <f>PPCL_NG!P42</f>
        <v>42.437170855276314</v>
      </c>
      <c r="H42">
        <f>PPCL_Spot!P42</f>
        <v>0</v>
      </c>
      <c r="I42">
        <f>Bawana_NG!P42</f>
        <v>99.618388156298039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8.0191579999999991</v>
      </c>
      <c r="O42">
        <f>BRPL_ISGS_exbus!BB42</f>
        <v>896.87672356316398</v>
      </c>
      <c r="P42" s="77">
        <v>111.66999999999999</v>
      </c>
      <c r="Q42" s="77">
        <v>25.25</v>
      </c>
      <c r="R42" s="80">
        <v>44.5</v>
      </c>
      <c r="S42" s="80">
        <v>0</v>
      </c>
      <c r="T42" s="78">
        <f>SUMPRODUCT(LTA!F42:AJ42,LTA!F$101:AJ$101,LTA!F$103:AJ$103)</f>
        <v>304.79000000000002</v>
      </c>
      <c r="U42" s="78">
        <f>SUMPRODUCT(LTA!F42:AJ42,LTA!F$102:AJ$102,LTA!F$103:AJ$103)</f>
        <v>59.929999999999993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251.21000000000004</v>
      </c>
      <c r="AB42" s="117">
        <f>-STOA!N42</f>
        <v>-273.27</v>
      </c>
      <c r="AC42">
        <f t="shared" si="0"/>
        <v>21.124133615581254</v>
      </c>
      <c r="AD42">
        <f t="shared" si="1"/>
        <v>1818.0714945984073</v>
      </c>
      <c r="AE42">
        <f>'IDT-1'!B42</f>
        <v>60.631</v>
      </c>
      <c r="AF42" s="26"/>
      <c r="AG42">
        <f t="shared" si="2"/>
        <v>1878.7024945984074</v>
      </c>
      <c r="AI42" s="75">
        <f>PXIL!H42</f>
        <v>0</v>
      </c>
      <c r="AJ42" s="75">
        <f>PXIL!N42</f>
        <v>0</v>
      </c>
      <c r="AK42" s="75">
        <f>RTM_IEX!H42</f>
        <v>121.69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128.4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8.5526</v>
      </c>
      <c r="E43">
        <f>GT_NG!P43</f>
        <v>15.648377887360498</v>
      </c>
      <c r="F43">
        <f>GT_Spot!P43</f>
        <v>0</v>
      </c>
      <c r="G43">
        <f>PPCL_NG!P43</f>
        <v>42.437170855276314</v>
      </c>
      <c r="H43">
        <f>PPCL_Spot!P43</f>
        <v>0</v>
      </c>
      <c r="I43">
        <f>Bawana_NG!P43</f>
        <v>108.4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8.2516216</v>
      </c>
      <c r="O43">
        <f>BRPL_ISGS_exbus!BB43</f>
        <v>828.33774840012381</v>
      </c>
      <c r="P43" s="77">
        <v>111.66999999999999</v>
      </c>
      <c r="Q43" s="77">
        <v>25.25</v>
      </c>
      <c r="R43" s="80">
        <v>44.5</v>
      </c>
      <c r="S43" s="80">
        <v>0</v>
      </c>
      <c r="T43" s="78">
        <f>SUMPRODUCT(LTA!F43:AJ43,LTA!F$101:AJ$101,LTA!F$103:AJ$103)</f>
        <v>327.49</v>
      </c>
      <c r="U43" s="78">
        <f>SUMPRODUCT(LTA!F43:AJ43,LTA!F$102:AJ$102,LTA!F$103:AJ$103)</f>
        <v>54.010000000000005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90.07</v>
      </c>
      <c r="Z43" s="75">
        <f>IEX!N43</f>
        <v>0</v>
      </c>
      <c r="AA43" s="117">
        <f>STOA!H43</f>
        <v>261.72000000000003</v>
      </c>
      <c r="AB43" s="117">
        <f>-STOA!N43</f>
        <v>-273.27</v>
      </c>
      <c r="AC43">
        <f t="shared" si="0"/>
        <v>20.916322498051077</v>
      </c>
      <c r="AD43">
        <f t="shared" si="1"/>
        <v>1794.6644059965988</v>
      </c>
      <c r="AE43">
        <f>'IDT-1'!B43</f>
        <v>64.009999999999991</v>
      </c>
      <c r="AF43" s="26"/>
      <c r="AG43">
        <f t="shared" si="2"/>
        <v>1858.6744059965988</v>
      </c>
      <c r="AI43" s="75">
        <f>PXIL!H43</f>
        <v>0</v>
      </c>
      <c r="AJ43" s="75">
        <f>PXIL!N43</f>
        <v>0</v>
      </c>
      <c r="AK43" s="75">
        <f>RTM_IEX!H43</f>
        <v>168.64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8.5526</v>
      </c>
      <c r="E44">
        <f>GT_NG!P44</f>
        <v>15.648377887360498</v>
      </c>
      <c r="F44">
        <f>GT_Spot!P44</f>
        <v>0</v>
      </c>
      <c r="G44">
        <f>PPCL_NG!P44</f>
        <v>42.437170855276314</v>
      </c>
      <c r="H44">
        <f>PPCL_Spot!P44</f>
        <v>0</v>
      </c>
      <c r="I44">
        <f>Bawana_NG!P44</f>
        <v>108.4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8.7014972000000004</v>
      </c>
      <c r="O44">
        <f>BRPL_ISGS_exbus!BB44</f>
        <v>794.78771272053939</v>
      </c>
      <c r="P44" s="77">
        <v>111.66999999999999</v>
      </c>
      <c r="Q44" s="77">
        <v>25.25</v>
      </c>
      <c r="R44" s="80">
        <v>44.5</v>
      </c>
      <c r="S44" s="80">
        <v>0</v>
      </c>
      <c r="T44" s="78">
        <f>SUMPRODUCT(LTA!F44:AJ44,LTA!F$101:AJ$101,LTA!F$103:AJ$103)</f>
        <v>348.45999999999992</v>
      </c>
      <c r="U44" s="78">
        <f>SUMPRODUCT(LTA!F44:AJ44,LTA!F$102:AJ$102,LTA!F$103:AJ$103)</f>
        <v>40.9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83.36</v>
      </c>
      <c r="Z44" s="75">
        <f>IEX!N44</f>
        <v>0</v>
      </c>
      <c r="AA44" s="117">
        <f>STOA!H44</f>
        <v>268.72000000000003</v>
      </c>
      <c r="AB44" s="117">
        <f>-STOA!N44</f>
        <v>-273.27</v>
      </c>
      <c r="AC44">
        <f t="shared" si="0"/>
        <v>20.857009089350733</v>
      </c>
      <c r="AD44">
        <f t="shared" si="1"/>
        <v>1787.9835593257151</v>
      </c>
      <c r="AE44">
        <f>'IDT-1'!B44</f>
        <v>58.017000000000003</v>
      </c>
      <c r="AF44" s="26"/>
      <c r="AG44">
        <f t="shared" si="2"/>
        <v>1846.0005593257151</v>
      </c>
      <c r="AI44" s="75">
        <f>PXIL!H44</f>
        <v>0</v>
      </c>
      <c r="AJ44" s="75">
        <f>PXIL!N44</f>
        <v>0</v>
      </c>
      <c r="AK44" s="75">
        <f>RTM_IEX!H44</f>
        <v>186.85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8.5526</v>
      </c>
      <c r="E45">
        <f>GT_NG!P45</f>
        <v>14.877697841726619</v>
      </c>
      <c r="F45">
        <f>GT_Spot!P45</f>
        <v>0</v>
      </c>
      <c r="G45">
        <f>PPCL_NG!P45</f>
        <v>42.437170855276314</v>
      </c>
      <c r="H45">
        <f>PPCL_Spot!P45</f>
        <v>0</v>
      </c>
      <c r="I45">
        <f>Bawana_NG!P45</f>
        <v>108.4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8.5810843999999999</v>
      </c>
      <c r="O45">
        <f>BRPL_ISGS_exbus!BB45</f>
        <v>781.13876695268539</v>
      </c>
      <c r="P45" s="77">
        <v>111.66999999999999</v>
      </c>
      <c r="Q45" s="77">
        <v>25.25</v>
      </c>
      <c r="R45" s="80">
        <v>44.5</v>
      </c>
      <c r="S45" s="80">
        <v>0</v>
      </c>
      <c r="T45" s="78">
        <f>SUMPRODUCT(LTA!F45:AJ45,LTA!F$101:AJ$101,LTA!F$103:AJ$103)</f>
        <v>367.71000000000004</v>
      </c>
      <c r="U45" s="78">
        <f>SUMPRODUCT(LTA!F45:AJ45,LTA!F$102:AJ$102,LTA!F$103:AJ$103)</f>
        <v>46.03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91.98</v>
      </c>
      <c r="Z45" s="75">
        <f>IEX!N45</f>
        <v>0</v>
      </c>
      <c r="AA45" s="117">
        <f>STOA!H45</f>
        <v>275.72000000000003</v>
      </c>
      <c r="AB45" s="117">
        <f>-STOA!N45</f>
        <v>-273.27</v>
      </c>
      <c r="AC45">
        <f t="shared" si="0"/>
        <v>21.022096749552041</v>
      </c>
      <c r="AD45">
        <f t="shared" si="1"/>
        <v>1806.578433052026</v>
      </c>
      <c r="AE45">
        <f>'IDT-1'!B45</f>
        <v>74.631</v>
      </c>
      <c r="AF45" s="26"/>
      <c r="AG45">
        <f t="shared" si="2"/>
        <v>1881.209433052026</v>
      </c>
      <c r="AI45" s="75">
        <f>PXIL!H45</f>
        <v>0</v>
      </c>
      <c r="AJ45" s="75">
        <f>PXIL!N45</f>
        <v>0</v>
      </c>
      <c r="AK45" s="75">
        <f>RTM_IEX!H45</f>
        <v>180.15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8.5526</v>
      </c>
      <c r="E46">
        <f>GT_NG!P46</f>
        <v>14.877697841726619</v>
      </c>
      <c r="F46">
        <f>GT_Spot!P46</f>
        <v>0</v>
      </c>
      <c r="G46">
        <f>PPCL_NG!P46</f>
        <v>42.437170855276314</v>
      </c>
      <c r="H46">
        <f>PPCL_Spot!P46</f>
        <v>0</v>
      </c>
      <c r="I46">
        <f>Bawana_NG!P46</f>
        <v>108.4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8.1797083999999991</v>
      </c>
      <c r="O46">
        <f>BRPL_ISGS_exbus!BB46</f>
        <v>780.8692180542854</v>
      </c>
      <c r="P46" s="77">
        <v>111.66999999999999</v>
      </c>
      <c r="Q46" s="77">
        <v>25.25</v>
      </c>
      <c r="R46" s="80">
        <v>44.5</v>
      </c>
      <c r="S46" s="80">
        <v>0</v>
      </c>
      <c r="T46" s="78">
        <f>SUMPRODUCT(LTA!F46:AJ46,LTA!F$101:AJ$101,LTA!F$103:AJ$103)</f>
        <v>380.91</v>
      </c>
      <c r="U46" s="78">
        <f>SUMPRODUCT(LTA!F46:AJ46,LTA!F$102:AJ$102,LTA!F$103:AJ$103)</f>
        <v>44.769999999999996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81.44</v>
      </c>
      <c r="Z46" s="75">
        <f>IEX!N46</f>
        <v>0</v>
      </c>
      <c r="AA46" s="117">
        <f>STOA!H46</f>
        <v>289.72000000000003</v>
      </c>
      <c r="AB46" s="117">
        <f>-STOA!N46</f>
        <v>-273.27</v>
      </c>
      <c r="AC46">
        <f t="shared" si="0"/>
        <v>20.839664610446121</v>
      </c>
      <c r="AD46">
        <f t="shared" si="1"/>
        <v>1786.0299402927319</v>
      </c>
      <c r="AE46">
        <f>'IDT-1'!B46</f>
        <v>83.370999999999995</v>
      </c>
      <c r="AF46" s="26"/>
      <c r="AG46">
        <f t="shared" si="2"/>
        <v>1869.400940292732</v>
      </c>
      <c r="AI46" s="75">
        <f>PXIL!H46</f>
        <v>0</v>
      </c>
      <c r="AJ46" s="75">
        <f>PXIL!N46</f>
        <v>0</v>
      </c>
      <c r="AK46" s="75">
        <f>RTM_IEX!H46</f>
        <v>144.69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8.5526</v>
      </c>
      <c r="E47">
        <f>GT_NG!P47</f>
        <v>14.877697841726619</v>
      </c>
      <c r="F47">
        <f>GT_Spot!P47</f>
        <v>0</v>
      </c>
      <c r="G47">
        <f>PPCL_NG!P47</f>
        <v>42.437170855276314</v>
      </c>
      <c r="H47">
        <f>PPCL_Spot!P47</f>
        <v>0</v>
      </c>
      <c r="I47">
        <f>Bawana_NG!P47</f>
        <v>99.618320209088623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7.9154691999999987</v>
      </c>
      <c r="O47">
        <f>BRPL_ISGS_exbus!BB47</f>
        <v>761.84153494095108</v>
      </c>
      <c r="P47" s="77">
        <v>111.66999999999999</v>
      </c>
      <c r="Q47" s="77">
        <v>25.25</v>
      </c>
      <c r="R47" s="80">
        <v>44.5</v>
      </c>
      <c r="S47" s="80">
        <v>0</v>
      </c>
      <c r="T47" s="78">
        <f>SUMPRODUCT(LTA!F47:AJ47,LTA!F$101:AJ$101,LTA!F$103:AJ$103)</f>
        <v>374.04999999999995</v>
      </c>
      <c r="U47" s="78">
        <f>SUMPRODUCT(LTA!F47:AJ47,LTA!F$102:AJ$102,LTA!F$103:AJ$103)</f>
        <v>43.95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167.69</v>
      </c>
      <c r="Z47" s="75">
        <f>IEX!N47</f>
        <v>0</v>
      </c>
      <c r="AA47" s="117">
        <f>STOA!H47</f>
        <v>293.22000000000003</v>
      </c>
      <c r="AB47" s="117">
        <f>-STOA!N47</f>
        <v>-273.27</v>
      </c>
      <c r="AC47">
        <f t="shared" si="0"/>
        <v>20.867968911928759</v>
      </c>
      <c r="AD47">
        <f t="shared" si="1"/>
        <v>1789.2180338870037</v>
      </c>
      <c r="AE47">
        <f>'IDT-1'!B47</f>
        <v>20.556999999999999</v>
      </c>
      <c r="AF47" s="26"/>
      <c r="AG47">
        <f t="shared" si="2"/>
        <v>1809.7750338870037</v>
      </c>
      <c r="AI47" s="75">
        <f>PXIL!H47</f>
        <v>0</v>
      </c>
      <c r="AJ47" s="75">
        <f>PXIL!N47</f>
        <v>0</v>
      </c>
      <c r="AK47" s="75">
        <f>RTM_IEX!H47</f>
        <v>93.91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8.5526</v>
      </c>
      <c r="E48">
        <f>GT_NG!P48</f>
        <v>14.877697841726619</v>
      </c>
      <c r="F48">
        <f>GT_Spot!P48</f>
        <v>0</v>
      </c>
      <c r="G48">
        <f>PPCL_NG!P48</f>
        <v>42.437170855276314</v>
      </c>
      <c r="H48">
        <f>PPCL_Spot!P48</f>
        <v>0</v>
      </c>
      <c r="I48">
        <f>Bawana_NG!P48</f>
        <v>99.618175374330335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7.7783323999999991</v>
      </c>
      <c r="O48">
        <f>BRPL_ISGS_exbus!BB48</f>
        <v>759.05388115455116</v>
      </c>
      <c r="P48" s="77">
        <v>111.66999999999999</v>
      </c>
      <c r="Q48" s="77">
        <v>25.25</v>
      </c>
      <c r="R48" s="80">
        <v>44.5</v>
      </c>
      <c r="S48" s="80">
        <v>0</v>
      </c>
      <c r="T48" s="78">
        <f>SUMPRODUCT(LTA!F48:AJ48,LTA!F$101:AJ$101,LTA!F$103:AJ$103)</f>
        <v>376.85999999999996</v>
      </c>
      <c r="U48" s="78">
        <f>SUMPRODUCT(LTA!F48:AJ48,LTA!F$102:AJ$102,LTA!F$103:AJ$103)</f>
        <v>42.629999999999995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140.86000000000001</v>
      </c>
      <c r="Z48" s="75">
        <f>IEX!N48</f>
        <v>0</v>
      </c>
      <c r="AA48" s="117">
        <f>STOA!H48</f>
        <v>296.72000000000003</v>
      </c>
      <c r="AB48" s="117">
        <f>-STOA!N48</f>
        <v>-273.27</v>
      </c>
      <c r="AC48">
        <f t="shared" si="0"/>
        <v>20.498237480222567</v>
      </c>
      <c r="AD48">
        <f t="shared" si="1"/>
        <v>1747.5728298975514</v>
      </c>
      <c r="AE48">
        <f>'IDT-1'!B48</f>
        <v>39.158000000000001</v>
      </c>
      <c r="AF48" s="26"/>
      <c r="AG48">
        <f t="shared" si="2"/>
        <v>1786.7308298975513</v>
      </c>
      <c r="AI48" s="75">
        <f>PXIL!H48</f>
        <v>0</v>
      </c>
      <c r="AJ48" s="75">
        <f>PXIL!N48</f>
        <v>0</v>
      </c>
      <c r="AK48" s="75">
        <f>RTM_IEX!H48</f>
        <v>76.66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8.5526</v>
      </c>
      <c r="E49">
        <f>GT_NG!P49</f>
        <v>13.57722192655668</v>
      </c>
      <c r="F49">
        <f>GT_Spot!P49</f>
        <v>0</v>
      </c>
      <c r="G49">
        <f>PPCL_NG!P49</f>
        <v>28.78</v>
      </c>
      <c r="H49">
        <f>PPCL_Spot!P49</f>
        <v>0</v>
      </c>
      <c r="I49">
        <f>Bawana_NG!P49</f>
        <v>99.618325643934611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7.5542308</v>
      </c>
      <c r="O49">
        <f>BRPL_ISGS_exbus!BB49</f>
        <v>756.95458198360313</v>
      </c>
      <c r="P49" s="77">
        <v>111.66999999999999</v>
      </c>
      <c r="Q49" s="77">
        <v>25.25</v>
      </c>
      <c r="R49" s="80">
        <v>44.5</v>
      </c>
      <c r="S49" s="80">
        <v>0</v>
      </c>
      <c r="T49" s="78">
        <f>SUMPRODUCT(LTA!F49:AJ49,LTA!F$101:AJ$101,LTA!F$103:AJ$103)</f>
        <v>378.74</v>
      </c>
      <c r="U49" s="78">
        <f>SUMPRODUCT(LTA!F49:AJ49,LTA!F$102:AJ$102,LTA!F$103:AJ$103)</f>
        <v>41.22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27.98</v>
      </c>
      <c r="Z49" s="75">
        <f>IEX!N49</f>
        <v>0</v>
      </c>
      <c r="AA49" s="117">
        <f>STOA!H49</f>
        <v>298.82000000000005</v>
      </c>
      <c r="AB49" s="117">
        <f>-STOA!N49</f>
        <v>-273.27</v>
      </c>
      <c r="AC49">
        <f t="shared" si="0"/>
        <v>20.301197584230817</v>
      </c>
      <c r="AD49">
        <f t="shared" si="1"/>
        <v>1725.3789725217537</v>
      </c>
      <c r="AE49">
        <f>'IDT-1'!B49</f>
        <v>15</v>
      </c>
      <c r="AF49" s="26"/>
      <c r="AG49">
        <f t="shared" si="2"/>
        <v>1740.3789725217537</v>
      </c>
      <c r="AI49" s="75">
        <f>PXIL!H49</f>
        <v>0</v>
      </c>
      <c r="AJ49" s="75">
        <f>PXIL!N49</f>
        <v>0</v>
      </c>
      <c r="AK49" s="75">
        <f>RTM_IEX!H49</f>
        <v>80.48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101.38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8.5526</v>
      </c>
      <c r="E50">
        <f>GT_NG!P50</f>
        <v>13.57722192655668</v>
      </c>
      <c r="F50">
        <f>GT_Spot!P50</f>
        <v>0</v>
      </c>
      <c r="G50">
        <f>PPCL_NG!P50</f>
        <v>28.78</v>
      </c>
      <c r="H50">
        <f>PPCL_Spot!P50</f>
        <v>0</v>
      </c>
      <c r="I50">
        <f>Bawana_NG!P50</f>
        <v>99.618175374330335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8.0843815999999986</v>
      </c>
      <c r="O50">
        <f>BRPL_ISGS_exbus!BB50</f>
        <v>756.95458198360313</v>
      </c>
      <c r="P50" s="77">
        <v>111.66999999999999</v>
      </c>
      <c r="Q50" s="77">
        <v>25.25</v>
      </c>
      <c r="R50" s="80">
        <v>44.5</v>
      </c>
      <c r="S50" s="80">
        <v>0</v>
      </c>
      <c r="T50" s="78">
        <f>SUMPRODUCT(LTA!F50:AJ50,LTA!F$101:AJ$101,LTA!F$103:AJ$103)</f>
        <v>377.89</v>
      </c>
      <c r="U50" s="78">
        <f>SUMPRODUCT(LTA!F50:AJ50,LTA!F$102:AJ$102,LTA!F$103:AJ$103)</f>
        <v>30.7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80.489999999999995</v>
      </c>
      <c r="Z50" s="75">
        <f>IEX!N50</f>
        <v>0</v>
      </c>
      <c r="AA50" s="117">
        <f>STOA!H50</f>
        <v>302.32000000000005</v>
      </c>
      <c r="AB50" s="117">
        <f>-STOA!N50</f>
        <v>-273.27</v>
      </c>
      <c r="AC50">
        <f t="shared" si="0"/>
        <v>19.806637588898298</v>
      </c>
      <c r="AD50">
        <f t="shared" si="1"/>
        <v>1669.6735330474817</v>
      </c>
      <c r="AE50">
        <f>'IDT-1'!B50</f>
        <v>26</v>
      </c>
      <c r="AF50" s="26"/>
      <c r="AG50">
        <f t="shared" si="2"/>
        <v>1695.6735330474817</v>
      </c>
      <c r="AI50" s="75">
        <f>PXIL!H50</f>
        <v>0</v>
      </c>
      <c r="AJ50" s="75">
        <f>PXIL!N50</f>
        <v>0</v>
      </c>
      <c r="AK50" s="75">
        <f>RTM_IEX!H50</f>
        <v>80.489999999999995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8.5526</v>
      </c>
      <c r="E51">
        <f>GT_NG!P51</f>
        <v>14.877697841726619</v>
      </c>
      <c r="F51">
        <f>GT_Spot!P51</f>
        <v>0</v>
      </c>
      <c r="G51">
        <f>PPCL_NG!P51</f>
        <v>42.437170855276314</v>
      </c>
      <c r="H51">
        <f>PPCL_Spot!P51</f>
        <v>0</v>
      </c>
      <c r="I51">
        <f>Bawana_NG!P51</f>
        <v>99.61999999999999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8.4857575999999995</v>
      </c>
      <c r="O51">
        <f>BRPL_ISGS_exbus!BB51</f>
        <v>761.0959561830266</v>
      </c>
      <c r="P51" s="77">
        <v>111.66999999999999</v>
      </c>
      <c r="Q51" s="77">
        <v>25.25</v>
      </c>
      <c r="R51" s="80">
        <v>44.5</v>
      </c>
      <c r="S51" s="80">
        <v>0</v>
      </c>
      <c r="T51" s="78">
        <f>SUMPRODUCT(LTA!F51:AJ51,LTA!F$101:AJ$101,LTA!F$103:AJ$103)</f>
        <v>378.58000000000004</v>
      </c>
      <c r="U51" s="78">
        <f>SUMPRODUCT(LTA!F51:AJ51,LTA!F$102:AJ$102,LTA!F$103:AJ$103)</f>
        <v>25.71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5.47</v>
      </c>
      <c r="Z51" s="75">
        <f>IEX!N51</f>
        <v>0</v>
      </c>
      <c r="AA51" s="117">
        <f>STOA!H51</f>
        <v>283.15999999999997</v>
      </c>
      <c r="AB51" s="117">
        <f>-STOA!N51</f>
        <v>-273.27</v>
      </c>
      <c r="AC51">
        <f t="shared" si="0"/>
        <v>19.291241138939046</v>
      </c>
      <c r="AD51">
        <f t="shared" si="1"/>
        <v>1611.6211510929804</v>
      </c>
      <c r="AE51">
        <f>'IDT-1'!B51</f>
        <v>36</v>
      </c>
      <c r="AF51" s="26"/>
      <c r="AG51">
        <f t="shared" si="2"/>
        <v>1647.6211510929804</v>
      </c>
      <c r="AI51" s="75">
        <f>PXIL!H51</f>
        <v>0</v>
      </c>
      <c r="AJ51" s="75">
        <f>PXIL!N51</f>
        <v>0</v>
      </c>
      <c r="AK51" s="75">
        <f>RTM_IEX!H51</f>
        <v>63.24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37.659999999999997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8.5526</v>
      </c>
      <c r="E52">
        <f>GT_NG!P52</f>
        <v>14.877697841726619</v>
      </c>
      <c r="F52">
        <f>GT_Spot!P52</f>
        <v>0</v>
      </c>
      <c r="G52">
        <f>PPCL_NG!P52</f>
        <v>42.437170855276314</v>
      </c>
      <c r="H52">
        <f>PPCL_Spot!P52</f>
        <v>0</v>
      </c>
      <c r="I52">
        <f>Bawana_NG!P52</f>
        <v>99.61999999999999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8.1479327999999995</v>
      </c>
      <c r="O52">
        <f>BRPL_ISGS_exbus!BB52</f>
        <v>761.09602077551403</v>
      </c>
      <c r="P52" s="77">
        <v>111.66999999999999</v>
      </c>
      <c r="Q52" s="77">
        <v>25.25</v>
      </c>
      <c r="R52" s="80">
        <v>44.5</v>
      </c>
      <c r="S52" s="80">
        <v>0</v>
      </c>
      <c r="T52" s="78">
        <f>SUMPRODUCT(LTA!F52:AJ52,LTA!F$101:AJ$101,LTA!F$103:AJ$103)</f>
        <v>378.42999999999995</v>
      </c>
      <c r="U52" s="78">
        <f>SUMPRODUCT(LTA!F52:AJ52,LTA!F$102:AJ$102,LTA!F$103:AJ$103)</f>
        <v>25.22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278.37</v>
      </c>
      <c r="AB52" s="117">
        <f>-STOA!N52</f>
        <v>-273.27</v>
      </c>
      <c r="AC52">
        <f t="shared" si="0"/>
        <v>18.827236849112936</v>
      </c>
      <c r="AD52">
        <f t="shared" si="1"/>
        <v>1559.3573951752935</v>
      </c>
      <c r="AE52">
        <f>'IDT-1'!B52</f>
        <v>56</v>
      </c>
      <c r="AF52" s="26"/>
      <c r="AG52">
        <f t="shared" si="2"/>
        <v>1615.3573951752935</v>
      </c>
      <c r="AI52" s="75">
        <f>PXIL!H52</f>
        <v>0</v>
      </c>
      <c r="AJ52" s="75">
        <f>PXIL!N52</f>
        <v>0</v>
      </c>
      <c r="AK52" s="75">
        <f>RTM_IEX!H52</f>
        <v>59.41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8.5526</v>
      </c>
      <c r="E53">
        <f>GT_NG!P53</f>
        <v>14.877697841726619</v>
      </c>
      <c r="F53">
        <f>GT_Spot!P53</f>
        <v>0</v>
      </c>
      <c r="G53">
        <f>PPCL_NG!P53</f>
        <v>42.437170855276314</v>
      </c>
      <c r="H53">
        <f>PPCL_Spot!P53</f>
        <v>0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8.1713463999999991</v>
      </c>
      <c r="O53">
        <f>BRPL_ISGS_exbus!BB53</f>
        <v>764.34580738284251</v>
      </c>
      <c r="P53" s="77">
        <v>111.66999999999999</v>
      </c>
      <c r="Q53" s="77">
        <v>25.25</v>
      </c>
      <c r="R53" s="80">
        <v>44.5</v>
      </c>
      <c r="S53" s="80">
        <v>0</v>
      </c>
      <c r="T53" s="78">
        <f>SUMPRODUCT(LTA!F53:AJ53,LTA!F$101:AJ$101,LTA!F$103:AJ$103)</f>
        <v>378.08000000000004</v>
      </c>
      <c r="U53" s="78">
        <f>SUMPRODUCT(LTA!F53:AJ53,LTA!F$102:AJ$102,LTA!F$103:AJ$103)</f>
        <v>25.37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272.62</v>
      </c>
      <c r="AB53" s="117">
        <f>-STOA!N53</f>
        <v>-273.27</v>
      </c>
      <c r="AC53">
        <f t="shared" si="0"/>
        <v>18.710929010937424</v>
      </c>
      <c r="AD53">
        <f t="shared" si="1"/>
        <v>1546.2569032207971</v>
      </c>
      <c r="AE53">
        <f>'IDT-1'!B53</f>
        <v>40</v>
      </c>
      <c r="AF53" s="26"/>
      <c r="AG53">
        <f t="shared" si="2"/>
        <v>1586.2569032207971</v>
      </c>
      <c r="AI53" s="75">
        <f>PXIL!H53</f>
        <v>0</v>
      </c>
      <c r="AJ53" s="75">
        <f>PXIL!N53</f>
        <v>0</v>
      </c>
      <c r="AK53" s="75">
        <f>RTM_IEX!H53</f>
        <v>48.87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8.5526</v>
      </c>
      <c r="E54">
        <f>GT_NG!P54</f>
        <v>13.57722192655668</v>
      </c>
      <c r="F54">
        <f>GT_Spot!P54</f>
        <v>0</v>
      </c>
      <c r="G54">
        <f>PPCL_NG!P54</f>
        <v>28.78</v>
      </c>
      <c r="H54">
        <f>PPCL_Spot!P54</f>
        <v>0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8.1161571999999982</v>
      </c>
      <c r="O54">
        <f>BRPL_ISGS_exbus!BB54</f>
        <v>765.81403318219714</v>
      </c>
      <c r="P54" s="77">
        <v>111.66999999999999</v>
      </c>
      <c r="Q54" s="77">
        <v>25.25</v>
      </c>
      <c r="R54" s="80">
        <v>44.5</v>
      </c>
      <c r="S54" s="80">
        <v>0</v>
      </c>
      <c r="T54" s="78">
        <f>SUMPRODUCT(LTA!F54:AJ54,LTA!F$101:AJ$101,LTA!F$103:AJ$103)</f>
        <v>378.04999999999995</v>
      </c>
      <c r="U54" s="78">
        <f>SUMPRODUCT(LTA!F54:AJ54,LTA!F$102:AJ$102,LTA!F$103:AJ$103)</f>
        <v>25.02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205.54</v>
      </c>
      <c r="AB54" s="117">
        <f>-STOA!N54</f>
        <v>-273.27</v>
      </c>
      <c r="AC54">
        <f t="shared" si="0"/>
        <v>18.014896441431819</v>
      </c>
      <c r="AD54">
        <f t="shared" si="1"/>
        <v>1467.8583256192114</v>
      </c>
      <c r="AE54">
        <f>'IDT-1'!B54</f>
        <v>55</v>
      </c>
      <c r="AF54" s="26"/>
      <c r="AG54">
        <f t="shared" si="2"/>
        <v>1522.8583256192114</v>
      </c>
      <c r="AI54" s="75">
        <f>PXIL!H54</f>
        <v>0</v>
      </c>
      <c r="AJ54" s="75">
        <f>PXIL!N54</f>
        <v>0</v>
      </c>
      <c r="AK54" s="75">
        <f>RTM_IEX!H54</f>
        <v>50.78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8.5526</v>
      </c>
      <c r="E55">
        <f>GT_NG!P55</f>
        <v>13.217222525970477</v>
      </c>
      <c r="F55">
        <f>GT_Spot!P55</f>
        <v>0</v>
      </c>
      <c r="G55">
        <f>PPCL_NG!P55</f>
        <v>28.78</v>
      </c>
      <c r="H55">
        <f>PPCL_Spot!P55</f>
        <v>0</v>
      </c>
      <c r="I55">
        <f>Bawana_NG!P55</f>
        <v>99.61999999999999</v>
      </c>
      <c r="J55">
        <f>Bawana_RLNG!P55</f>
        <v>0</v>
      </c>
      <c r="K55">
        <f>Bawana_Spot!P55</f>
        <v>0</v>
      </c>
      <c r="L55">
        <f>TWOMCL!O55</f>
        <v>-5.7731207289293849</v>
      </c>
      <c r="M55">
        <f>EDWPCL!S55</f>
        <v>0</v>
      </c>
      <c r="N55">
        <f>'MSW BWN'!S55</f>
        <v>7.6177819999999983</v>
      </c>
      <c r="O55">
        <f>BRPL_ISGS_exbus!BB55</f>
        <v>794.66036462851537</v>
      </c>
      <c r="P55" s="77">
        <v>111.66999999999999</v>
      </c>
      <c r="Q55" s="77">
        <v>25.25</v>
      </c>
      <c r="R55" s="80">
        <v>44.5</v>
      </c>
      <c r="S55" s="80">
        <v>0</v>
      </c>
      <c r="T55" s="78">
        <f>SUMPRODUCT(LTA!F55:AJ55,LTA!F$101:AJ$101,LTA!F$103:AJ$103)</f>
        <v>378.01</v>
      </c>
      <c r="U55" s="78">
        <f>SUMPRODUCT(LTA!F55:AJ55,LTA!F$102:AJ$102,LTA!F$103:AJ$103)</f>
        <v>24.78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155.13999999999999</v>
      </c>
      <c r="AB55" s="117">
        <f>-STOA!N55</f>
        <v>-273.27</v>
      </c>
      <c r="AC55">
        <f t="shared" si="0"/>
        <v>17.761466538582251</v>
      </c>
      <c r="AD55">
        <f t="shared" si="1"/>
        <v>1440.023381886974</v>
      </c>
      <c r="AE55">
        <f>'IDT-1'!B55</f>
        <v>37</v>
      </c>
      <c r="AF55" s="26"/>
      <c r="AG55">
        <f t="shared" si="2"/>
        <v>1477.023381886974</v>
      </c>
      <c r="AI55" s="75">
        <f>PXIL!H55</f>
        <v>0</v>
      </c>
      <c r="AJ55" s="75">
        <f>PXIL!N55</f>
        <v>0</v>
      </c>
      <c r="AK55" s="75">
        <f>RTM_IEX!H55</f>
        <v>45.03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8.5526</v>
      </c>
      <c r="E56">
        <f>GT_NG!P56</f>
        <v>13.217222525970477</v>
      </c>
      <c r="F56">
        <f>GT_Spot!P56</f>
        <v>0</v>
      </c>
      <c r="G56">
        <f>PPCL_NG!P56</f>
        <v>28.78</v>
      </c>
      <c r="H56">
        <f>PPCL_Spot!P56</f>
        <v>0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7.9154691999999987</v>
      </c>
      <c r="O56">
        <f>BRPL_ISGS_exbus!BB56</f>
        <v>778.89367359145433</v>
      </c>
      <c r="P56" s="77">
        <v>111.67</v>
      </c>
      <c r="Q56" s="77">
        <v>26.35</v>
      </c>
      <c r="R56" s="80">
        <v>44.5</v>
      </c>
      <c r="S56" s="80">
        <v>0</v>
      </c>
      <c r="T56" s="78">
        <f>SUMPRODUCT(LTA!F56:AJ56,LTA!F$101:AJ$101,LTA!F$103:AJ$103)</f>
        <v>377.7</v>
      </c>
      <c r="U56" s="78">
        <f>SUMPRODUCT(LTA!F56:AJ56,LTA!F$102:AJ$102,LTA!F$103:AJ$103)</f>
        <v>24.73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155.13999999999999</v>
      </c>
      <c r="AB56" s="117">
        <f>-STOA!N56</f>
        <v>-273.27</v>
      </c>
      <c r="AC56">
        <f t="shared" si="0"/>
        <v>17.458023227908125</v>
      </c>
      <c r="AD56">
        <f t="shared" si="1"/>
        <v>1405.134151841406</v>
      </c>
      <c r="AE56">
        <f>'IDT-1'!B56</f>
        <v>0</v>
      </c>
      <c r="AF56" s="26"/>
      <c r="AG56">
        <f t="shared" si="2"/>
        <v>1405.134151841406</v>
      </c>
      <c r="AI56" s="75">
        <f>PXIL!H56</f>
        <v>0</v>
      </c>
      <c r="AJ56" s="75">
        <f>PXIL!N56</f>
        <v>0</v>
      </c>
      <c r="AK56" s="75">
        <f>RTM_IEX!H56</f>
        <v>24.92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8.5526</v>
      </c>
      <c r="E57">
        <f>GT_NG!P57</f>
        <v>14.479781121751028</v>
      </c>
      <c r="F57">
        <f>GT_Spot!P57</f>
        <v>0</v>
      </c>
      <c r="G57">
        <f>PPCL_NG!P57</f>
        <v>42.437170855276314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7.7549187999999978</v>
      </c>
      <c r="O57">
        <f>BRPL_ISGS_exbus!BB57</f>
        <v>768.20766748345432</v>
      </c>
      <c r="P57" s="77">
        <v>111.67</v>
      </c>
      <c r="Q57" s="77">
        <v>26.35</v>
      </c>
      <c r="R57" s="80">
        <v>44.5</v>
      </c>
      <c r="S57" s="80">
        <v>0</v>
      </c>
      <c r="T57" s="78">
        <f>SUMPRODUCT(LTA!F57:AJ57,LTA!F$101:AJ$101,LTA!F$103:AJ$103)</f>
        <v>376.98</v>
      </c>
      <c r="U57" s="78">
        <f>SUMPRODUCT(LTA!F57:AJ57,LTA!F$102:AJ$102,LTA!F$103:AJ$103)</f>
        <v>25.34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155.13999999999999</v>
      </c>
      <c r="AB57" s="117">
        <f>-STOA!N57</f>
        <v>-273.27</v>
      </c>
      <c r="AC57">
        <f t="shared" si="0"/>
        <v>17.238843149807021</v>
      </c>
      <c r="AD57">
        <f t="shared" si="1"/>
        <v>1380.4465048625641</v>
      </c>
      <c r="AE57">
        <f>'IDT-1'!B57</f>
        <v>0</v>
      </c>
      <c r="AF57" s="26"/>
      <c r="AG57">
        <f t="shared" si="2"/>
        <v>1380.4465048625641</v>
      </c>
      <c r="AI57" s="75">
        <f>PXIL!H57</f>
        <v>0</v>
      </c>
      <c r="AJ57" s="75">
        <f>PXIL!N57</f>
        <v>0</v>
      </c>
      <c r="AK57" s="75">
        <f>RTM_IEX!H57</f>
        <v>13.41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8.5526</v>
      </c>
      <c r="E58">
        <f>GT_NG!P58</f>
        <v>14.479781121751028</v>
      </c>
      <c r="F58">
        <f>GT_Spot!P58</f>
        <v>0</v>
      </c>
      <c r="G58">
        <f>PPCL_NG!P58</f>
        <v>42.437170855276314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7.6980571999999983</v>
      </c>
      <c r="O58">
        <f>BRPL_ISGS_exbus!BB58</f>
        <v>767.27844984745434</v>
      </c>
      <c r="P58" s="77">
        <v>111.66999999999999</v>
      </c>
      <c r="Q58" s="77">
        <v>26.35</v>
      </c>
      <c r="R58" s="80">
        <v>44.5</v>
      </c>
      <c r="S58" s="80">
        <v>0</v>
      </c>
      <c r="T58" s="78">
        <f>SUMPRODUCT(LTA!F58:AJ58,LTA!F$101:AJ$101,LTA!F$103:AJ$103)</f>
        <v>376.52</v>
      </c>
      <c r="U58" s="78">
        <f>SUMPRODUCT(LTA!F58:AJ58,LTA!F$102:AJ$102,LTA!F$103:AJ$103)</f>
        <v>26.09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151.63999999999999</v>
      </c>
      <c r="AB58" s="117">
        <f>-STOA!N58</f>
        <v>-273.27</v>
      </c>
      <c r="AC58">
        <f t="shared" si="0"/>
        <v>17.119422162619003</v>
      </c>
      <c r="AD58">
        <f t="shared" si="1"/>
        <v>1358.959846613752</v>
      </c>
      <c r="AE58">
        <f>'IDT-1'!B58</f>
        <v>0</v>
      </c>
      <c r="AF58" s="26"/>
      <c r="AG58">
        <f t="shared" si="2"/>
        <v>1358.959846613752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-4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8.5526</v>
      </c>
      <c r="E59">
        <f>GT_NG!P59</f>
        <v>14.479781121751028</v>
      </c>
      <c r="F59">
        <f>GT_Spot!P59</f>
        <v>0</v>
      </c>
      <c r="G59">
        <f>PPCL_NG!P59</f>
        <v>42.437170855276314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8.0191579999999991</v>
      </c>
      <c r="O59">
        <f>BRPL_ISGS_exbus!BB59</f>
        <v>767.61748544120724</v>
      </c>
      <c r="P59" s="77">
        <v>111.66999999999999</v>
      </c>
      <c r="Q59" s="77">
        <v>25.25</v>
      </c>
      <c r="R59" s="80">
        <v>44.5</v>
      </c>
      <c r="S59" s="80">
        <v>0</v>
      </c>
      <c r="T59" s="78">
        <f>SUMPRODUCT(LTA!F59:AJ59,LTA!F$101:AJ$101,LTA!F$103:AJ$103)</f>
        <v>379.33</v>
      </c>
      <c r="U59" s="78">
        <f>SUMPRODUCT(LTA!F59:AJ59,LTA!F$102:AJ$102,LTA!F$103:AJ$103)</f>
        <v>35.380000000000003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147.44</v>
      </c>
      <c r="AB59" s="117">
        <f>-STOA!N59</f>
        <v>-273.27</v>
      </c>
      <c r="AC59">
        <f t="shared" si="0"/>
        <v>17.149558852795248</v>
      </c>
      <c r="AD59">
        <f t="shared" si="1"/>
        <v>1370.3898463173289</v>
      </c>
      <c r="AE59">
        <f>'IDT-1'!B59</f>
        <v>0</v>
      </c>
      <c r="AF59" s="26"/>
      <c r="AG59">
        <f t="shared" si="2"/>
        <v>1370.3898463173289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8.5526</v>
      </c>
      <c r="E60">
        <f>GT_NG!P60</f>
        <v>14.479781121751028</v>
      </c>
      <c r="F60">
        <f>GT_Spot!P60</f>
        <v>0</v>
      </c>
      <c r="G60">
        <f>PPCL_NG!P60</f>
        <v>42.437170855276314</v>
      </c>
      <c r="H60">
        <f>PPCL_Spot!P60</f>
        <v>0</v>
      </c>
      <c r="I60">
        <f>Bawana_NG!P60</f>
        <v>82.26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8.3402587999999991</v>
      </c>
      <c r="O60">
        <f>BRPL_ISGS_exbus!BB60</f>
        <v>767.00508264499933</v>
      </c>
      <c r="P60" s="77">
        <v>111.66999999999999</v>
      </c>
      <c r="Q60" s="77">
        <v>25.25</v>
      </c>
      <c r="R60" s="80">
        <v>44.5</v>
      </c>
      <c r="S60" s="80">
        <v>0</v>
      </c>
      <c r="T60" s="78">
        <f>SUMPRODUCT(LTA!F60:AJ60,LTA!F$101:AJ$101,LTA!F$103:AJ$103)</f>
        <v>377.72</v>
      </c>
      <c r="U60" s="78">
        <f>SUMPRODUCT(LTA!F60:AJ60,LTA!F$102:AJ$102,LTA!F$103:AJ$103)</f>
        <v>33.770000000000003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142.54</v>
      </c>
      <c r="AB60" s="117">
        <f>-STOA!N60</f>
        <v>-273.27</v>
      </c>
      <c r="AC60">
        <f t="shared" si="0"/>
        <v>17.075539395228621</v>
      </c>
      <c r="AD60">
        <f t="shared" si="1"/>
        <v>1362.0525637786877</v>
      </c>
      <c r="AE60">
        <f>'IDT-1'!B60</f>
        <v>0</v>
      </c>
      <c r="AF60" s="26"/>
      <c r="AG60">
        <f t="shared" si="2"/>
        <v>1362.0525637786877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8.5526</v>
      </c>
      <c r="E61">
        <f>GT_NG!P61</f>
        <v>14.479781121751028</v>
      </c>
      <c r="F61">
        <f>GT_Spot!P61</f>
        <v>0</v>
      </c>
      <c r="G61">
        <f>PPCL_NG!P61</f>
        <v>42.437170855276314</v>
      </c>
      <c r="H61">
        <f>PPCL_Spot!P61</f>
        <v>0</v>
      </c>
      <c r="I61">
        <f>Bawana_NG!P61</f>
        <v>82.26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8.525895199999999</v>
      </c>
      <c r="O61">
        <f>BRPL_ISGS_exbus!BB61</f>
        <v>733.38736207956765</v>
      </c>
      <c r="P61" s="77">
        <v>111.66999999999999</v>
      </c>
      <c r="Q61" s="77">
        <v>25.25</v>
      </c>
      <c r="R61" s="80">
        <v>44.5</v>
      </c>
      <c r="S61" s="80">
        <v>0</v>
      </c>
      <c r="T61" s="78">
        <f>SUMPRODUCT(LTA!F61:AJ61,LTA!F$101:AJ$101,LTA!F$103:AJ$103)</f>
        <v>373.91</v>
      </c>
      <c r="U61" s="78">
        <f>SUMPRODUCT(LTA!F61:AJ61,LTA!F$102:AJ$102,LTA!F$103:AJ$103)</f>
        <v>31.630000000000003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135.54</v>
      </c>
      <c r="AB61" s="117">
        <f>-STOA!N61</f>
        <v>-273.27</v>
      </c>
      <c r="AC61">
        <f t="shared" si="0"/>
        <v>16.836061477494532</v>
      </c>
      <c r="AD61">
        <f t="shared" si="1"/>
        <v>1296.9099575309901</v>
      </c>
      <c r="AE61">
        <f>'IDT-1'!B61</f>
        <v>0</v>
      </c>
      <c r="AF61" s="26"/>
      <c r="AG61">
        <f t="shared" si="2"/>
        <v>1296.9099575309901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8.5526</v>
      </c>
      <c r="E62">
        <f>GT_NG!P62</f>
        <v>14.479781121751028</v>
      </c>
      <c r="F62">
        <f>GT_Spot!P62</f>
        <v>0</v>
      </c>
      <c r="G62">
        <f>PPCL_NG!P62</f>
        <v>42.437170855276314</v>
      </c>
      <c r="H62">
        <f>PPCL_Spot!P62</f>
        <v>0</v>
      </c>
      <c r="I62">
        <f>Bawana_NG!P62</f>
        <v>82.26</v>
      </c>
      <c r="J62">
        <f>Bawana_RLNG!P62</f>
        <v>0</v>
      </c>
      <c r="K62">
        <f>Bawana_Spot!P62</f>
        <v>0</v>
      </c>
      <c r="L62">
        <f>TWOMCL!O62</f>
        <v>-5.9179954441913436</v>
      </c>
      <c r="M62">
        <f>EDWPCL!S62</f>
        <v>0</v>
      </c>
      <c r="N62">
        <f>'MSW BWN'!S62</f>
        <v>8.2599836</v>
      </c>
      <c r="O62">
        <f>BRPL_ISGS_exbus!BB62</f>
        <v>727.87765445492607</v>
      </c>
      <c r="P62" s="77">
        <v>111.66999999999999</v>
      </c>
      <c r="Q62" s="77">
        <v>25.25</v>
      </c>
      <c r="R62" s="80">
        <v>44.5</v>
      </c>
      <c r="S62" s="80">
        <v>0</v>
      </c>
      <c r="T62" s="78">
        <f>SUMPRODUCT(LTA!F62:AJ62,LTA!F$101:AJ$101,LTA!F$103:AJ$103)</f>
        <v>369.06000000000006</v>
      </c>
      <c r="U62" s="78">
        <f>SUMPRODUCT(LTA!F62:AJ62,LTA!F$102:AJ$102,LTA!F$103:AJ$103)</f>
        <v>29.5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128.54</v>
      </c>
      <c r="AB62" s="117">
        <f>-STOA!N62</f>
        <v>-273.27</v>
      </c>
      <c r="AC62">
        <f t="shared" si="0"/>
        <v>16.660358321422517</v>
      </c>
      <c r="AD62">
        <f t="shared" si="1"/>
        <v>1277.5388362663396</v>
      </c>
      <c r="AE62">
        <f>'IDT-1'!B62</f>
        <v>0</v>
      </c>
      <c r="AF62" s="26"/>
      <c r="AG62">
        <f t="shared" si="2"/>
        <v>1277.5388362663396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8.5526</v>
      </c>
      <c r="E63">
        <f>GT_NG!P63</f>
        <v>14.479781121751028</v>
      </c>
      <c r="F63">
        <f>GT_Spot!P63</f>
        <v>0</v>
      </c>
      <c r="G63">
        <f>PPCL_NG!P63</f>
        <v>42.437170855276314</v>
      </c>
      <c r="H63">
        <f>PPCL_Spot!P63</f>
        <v>0</v>
      </c>
      <c r="I63">
        <f>Bawana_NG!P63</f>
        <v>82.26</v>
      </c>
      <c r="J63">
        <f>Bawana_RLNG!P63</f>
        <v>0</v>
      </c>
      <c r="K63">
        <f>Bawana_Spot!P63</f>
        <v>0</v>
      </c>
      <c r="L63">
        <f>TWOMCL!O63</f>
        <v>-5.9507972665148063</v>
      </c>
      <c r="M63">
        <f>EDWPCL!S63</f>
        <v>0</v>
      </c>
      <c r="N63">
        <f>'MSW BWN'!S63</f>
        <v>8.4054823999999986</v>
      </c>
      <c r="O63">
        <f>BRPL_ISGS_exbus!BB63</f>
        <v>732.33647871415155</v>
      </c>
      <c r="P63" s="77">
        <v>111.66999999999999</v>
      </c>
      <c r="Q63" s="77">
        <v>25.25</v>
      </c>
      <c r="R63" s="80">
        <v>44.5</v>
      </c>
      <c r="S63" s="80">
        <v>0</v>
      </c>
      <c r="T63" s="78">
        <f>SUMPRODUCT(LTA!F63:AJ63,LTA!F$101:AJ$101,LTA!F$103:AJ$103)</f>
        <v>355.79000000000008</v>
      </c>
      <c r="U63" s="78">
        <f>SUMPRODUCT(LTA!F63:AJ63,LTA!F$102:AJ$102,LTA!F$103:AJ$103)</f>
        <v>28.98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121.54</v>
      </c>
      <c r="AB63" s="117">
        <f>-STOA!N63</f>
        <v>-273.27</v>
      </c>
      <c r="AC63">
        <f t="shared" si="0"/>
        <v>16.518139160183541</v>
      </c>
      <c r="AD63">
        <f t="shared" si="1"/>
        <v>1299.6225766644804</v>
      </c>
      <c r="AE63">
        <f>'IDT-1'!B63</f>
        <v>0</v>
      </c>
      <c r="AF63" s="26"/>
      <c r="AG63">
        <f t="shared" si="2"/>
        <v>1299.6225766644804</v>
      </c>
      <c r="AI63" s="75">
        <f>PXIL!H63</f>
        <v>0</v>
      </c>
      <c r="AJ63" s="75">
        <f>PXIL!N63</f>
        <v>0</v>
      </c>
      <c r="AK63" s="75">
        <f>RTM_IEX!H63</f>
        <v>19.16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8.5526</v>
      </c>
      <c r="E64">
        <f>GT_NG!P64</f>
        <v>14.479781121751028</v>
      </c>
      <c r="F64">
        <f>GT_Spot!P64</f>
        <v>0</v>
      </c>
      <c r="G64">
        <f>PPCL_NG!P64</f>
        <v>42.437170855276314</v>
      </c>
      <c r="H64">
        <f>PPCL_Spot!P64</f>
        <v>0</v>
      </c>
      <c r="I64">
        <f>Bawana_NG!P64</f>
        <v>82.26</v>
      </c>
      <c r="J64">
        <f>Bawana_RLNG!P64</f>
        <v>0</v>
      </c>
      <c r="K64">
        <f>Bawana_Spot!P64</f>
        <v>0</v>
      </c>
      <c r="L64">
        <f>TWOMCL!O64</f>
        <v>-6.1011389521640096</v>
      </c>
      <c r="M64">
        <f>EDWPCL!S64</f>
        <v>0</v>
      </c>
      <c r="N64">
        <f>'MSW BWN'!S64</f>
        <v>8.6061703999999999</v>
      </c>
      <c r="O64">
        <f>BRPL_ISGS_exbus!BB64</f>
        <v>737.93974327488456</v>
      </c>
      <c r="P64" s="77">
        <v>111.66999999999999</v>
      </c>
      <c r="Q64" s="77">
        <v>25.25</v>
      </c>
      <c r="R64" s="80">
        <v>44.5</v>
      </c>
      <c r="S64" s="80">
        <v>0</v>
      </c>
      <c r="T64" s="78">
        <f>SUMPRODUCT(LTA!F64:AJ64,LTA!F$101:AJ$101,LTA!F$103:AJ$103)</f>
        <v>348.55999999999995</v>
      </c>
      <c r="U64" s="78">
        <f>SUMPRODUCT(LTA!F64:AJ64,LTA!F$102:AJ$102,LTA!F$103:AJ$103)</f>
        <v>28.42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114.54</v>
      </c>
      <c r="AB64" s="117">
        <f>-STOA!N64</f>
        <v>-273.27</v>
      </c>
      <c r="AC64">
        <f t="shared" si="0"/>
        <v>16.440396695375085</v>
      </c>
      <c r="AD64">
        <f t="shared" si="1"/>
        <v>1290.5639300043729</v>
      </c>
      <c r="AE64">
        <f>'IDT-1'!B64</f>
        <v>0</v>
      </c>
      <c r="AF64" s="26"/>
      <c r="AG64">
        <f t="shared" si="2"/>
        <v>1290.5639300043729</v>
      </c>
      <c r="AI64" s="75">
        <f>PXIL!H64</f>
        <v>0</v>
      </c>
      <c r="AJ64" s="75">
        <f>PXIL!N64</f>
        <v>0</v>
      </c>
      <c r="AK64" s="75">
        <f>RTM_IEX!H64</f>
        <v>19.16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8.5526</v>
      </c>
      <c r="E65">
        <f>GT_NG!P65</f>
        <v>14.479781121751028</v>
      </c>
      <c r="F65">
        <f>GT_Spot!P65</f>
        <v>0</v>
      </c>
      <c r="G65">
        <f>PPCL_NG!P65</f>
        <v>42.437170855276314</v>
      </c>
      <c r="H65">
        <f>PPCL_Spot!P65</f>
        <v>0</v>
      </c>
      <c r="I65">
        <f>Bawana_NG!P65</f>
        <v>82.26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8.3720344000000004</v>
      </c>
      <c r="O65">
        <f>BRPL_ISGS_exbus!BB65</f>
        <v>754.17905743831091</v>
      </c>
      <c r="P65" s="77">
        <v>111.66999999999999</v>
      </c>
      <c r="Q65" s="77">
        <v>25.25</v>
      </c>
      <c r="R65" s="80">
        <v>44.5</v>
      </c>
      <c r="S65" s="80">
        <v>0</v>
      </c>
      <c r="T65" s="78">
        <f>SUMPRODUCT(LTA!F65:AJ65,LTA!F$101:AJ$101,LTA!F$103:AJ$103)</f>
        <v>326.67</v>
      </c>
      <c r="U65" s="78">
        <f>SUMPRODUCT(LTA!F65:AJ65,LTA!F$102:AJ$102,LTA!F$103:AJ$103)</f>
        <v>47.11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108.94000000000001</v>
      </c>
      <c r="AB65" s="117">
        <f>-STOA!N65</f>
        <v>-273.27</v>
      </c>
      <c r="AC65">
        <f t="shared" si="0"/>
        <v>16.38602199868976</v>
      </c>
      <c r="AD65">
        <f t="shared" si="1"/>
        <v>1284.3878315685379</v>
      </c>
      <c r="AE65">
        <f>'IDT-1'!B65</f>
        <v>0</v>
      </c>
      <c r="AF65" s="26"/>
      <c r="AG65">
        <f t="shared" si="2"/>
        <v>1284.3878315685379</v>
      </c>
      <c r="AI65" s="75">
        <f>PXIL!H65</f>
        <v>0</v>
      </c>
      <c r="AJ65" s="75">
        <f>PXIL!N65</f>
        <v>0</v>
      </c>
      <c r="AK65" s="75">
        <f>RTM_IEX!H65</f>
        <v>5.75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8.5526</v>
      </c>
      <c r="E66">
        <f>GT_NG!P66</f>
        <v>14.085826771653544</v>
      </c>
      <c r="F66">
        <f>GT_Spot!P66</f>
        <v>0</v>
      </c>
      <c r="G66">
        <f>PPCL_NG!P66</f>
        <v>42.437170855276314</v>
      </c>
      <c r="H66">
        <f>PPCL_Spot!P66</f>
        <v>0</v>
      </c>
      <c r="I66">
        <f>Bawana_NG!P66</f>
        <v>82.26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8.2767075999999982</v>
      </c>
      <c r="O66">
        <f>BRPL_ISGS_exbus!BB66</f>
        <v>776.87586542202268</v>
      </c>
      <c r="P66" s="77">
        <v>111.66999999999999</v>
      </c>
      <c r="Q66" s="77">
        <v>25.25</v>
      </c>
      <c r="R66" s="80">
        <v>44.5</v>
      </c>
      <c r="S66" s="80">
        <v>0</v>
      </c>
      <c r="T66" s="78">
        <f>SUMPRODUCT(LTA!F66:AJ66,LTA!F$101:AJ$101,LTA!F$103:AJ$103)</f>
        <v>302.51</v>
      </c>
      <c r="U66" s="78">
        <f>SUMPRODUCT(LTA!F66:AJ66,LTA!F$102:AJ$102,LTA!F$103:AJ$103)</f>
        <v>46.16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97.740000000000009</v>
      </c>
      <c r="AB66" s="117">
        <f>-STOA!N66</f>
        <v>-273.27</v>
      </c>
      <c r="AC66">
        <f t="shared" si="0"/>
        <v>16.304072234825568</v>
      </c>
      <c r="AD66">
        <f t="shared" si="1"/>
        <v>1275.1573081660167</v>
      </c>
      <c r="AE66">
        <f>'IDT-1'!B66</f>
        <v>0</v>
      </c>
      <c r="AF66" s="26"/>
      <c r="AG66">
        <f t="shared" si="2"/>
        <v>1275.1573081660167</v>
      </c>
      <c r="AI66" s="75">
        <f>PXIL!H66</f>
        <v>0</v>
      </c>
      <c r="AJ66" s="75">
        <f>PXIL!N66</f>
        <v>0</v>
      </c>
      <c r="AK66" s="75">
        <f>RTM_IEX!H66</f>
        <v>10.54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8.5526</v>
      </c>
      <c r="E67">
        <f>GT_NG!P67</f>
        <v>14.085826771653544</v>
      </c>
      <c r="F67">
        <f>GT_Spot!P67</f>
        <v>0</v>
      </c>
      <c r="G67">
        <f>PPCL_NG!P67</f>
        <v>42.437170855276314</v>
      </c>
      <c r="H67">
        <f>PPCL_Spot!P67</f>
        <v>0</v>
      </c>
      <c r="I67">
        <f>Bawana_NG!P67</f>
        <v>99.618175374330335</v>
      </c>
      <c r="J67">
        <f>Bawana_RLNG!P67</f>
        <v>0</v>
      </c>
      <c r="K67">
        <f>Bawana_Spot!P67</f>
        <v>0</v>
      </c>
      <c r="L67">
        <f>TWOMCL!O67</f>
        <v>-5.9043280182232349</v>
      </c>
      <c r="M67">
        <f>EDWPCL!S67</f>
        <v>0</v>
      </c>
      <c r="N67">
        <f>'MSW BWN'!S67</f>
        <v>8.3252071999999995</v>
      </c>
      <c r="O67">
        <f>BRPL_ISGS_exbus!BB67</f>
        <v>813.0163065282494</v>
      </c>
      <c r="P67" s="77">
        <v>111.66999999999999</v>
      </c>
      <c r="Q67" s="77">
        <v>25.25</v>
      </c>
      <c r="R67" s="80">
        <v>44.5</v>
      </c>
      <c r="S67" s="80">
        <v>0</v>
      </c>
      <c r="T67" s="78">
        <f>SUMPRODUCT(LTA!F67:AJ67,LTA!F$101:AJ$101,LTA!F$103:AJ$103)</f>
        <v>274.19</v>
      </c>
      <c r="U67" s="78">
        <f>SUMPRODUCT(LTA!F67:AJ67,LTA!F$102:AJ$102,LTA!F$103:AJ$103)</f>
        <v>45.730000000000004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83.04</v>
      </c>
      <c r="AB67" s="117">
        <f>-STOA!N67</f>
        <v>-273.27</v>
      </c>
      <c r="AC67">
        <f t="shared" si="0"/>
        <v>16.35146857342183</v>
      </c>
      <c r="AD67">
        <f t="shared" si="1"/>
        <v>1268.8894901378644</v>
      </c>
      <c r="AE67">
        <f>'IDT-1'!B67</f>
        <v>0</v>
      </c>
      <c r="AF67" s="26"/>
      <c r="AG67">
        <f t="shared" si="2"/>
        <v>1268.8894901378644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8.5526</v>
      </c>
      <c r="E68">
        <f>GT_NG!P68</f>
        <v>14.085826771653544</v>
      </c>
      <c r="F68">
        <f>GT_Spot!P68</f>
        <v>0</v>
      </c>
      <c r="G68">
        <f>PPCL_NG!P68</f>
        <v>42.437170855276314</v>
      </c>
      <c r="H68">
        <f>PPCL_Spot!P68</f>
        <v>0</v>
      </c>
      <c r="I68">
        <f>Bawana_NG!P68</f>
        <v>99.618175374330335</v>
      </c>
      <c r="J68">
        <f>Bawana_RLNG!P68</f>
        <v>0</v>
      </c>
      <c r="K68">
        <f>Bawana_Spot!P68</f>
        <v>0</v>
      </c>
      <c r="L68">
        <f>TWOMCL!O68</f>
        <v>-6.0943052391799544</v>
      </c>
      <c r="M68">
        <f>EDWPCL!S68</f>
        <v>0</v>
      </c>
      <c r="N68">
        <f>'MSW BWN'!S68</f>
        <v>8.0676575999999987</v>
      </c>
      <c r="O68">
        <f>BRPL_ISGS_exbus!BB68</f>
        <v>814.21432728137506</v>
      </c>
      <c r="P68" s="77">
        <v>111.66999999999999</v>
      </c>
      <c r="Q68" s="77">
        <v>25.25</v>
      </c>
      <c r="R68" s="80">
        <v>44.5</v>
      </c>
      <c r="S68" s="80">
        <v>0</v>
      </c>
      <c r="T68" s="78">
        <f>SUMPRODUCT(LTA!F68:AJ68,LTA!F$101:AJ$101,LTA!F$103:AJ$103)</f>
        <v>245.32999999999998</v>
      </c>
      <c r="U68" s="78">
        <f>SUMPRODUCT(LTA!F68:AJ68,LTA!F$102:AJ$102,LTA!F$103:AJ$103)</f>
        <v>45.13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72.540000000000006</v>
      </c>
      <c r="AB68" s="117">
        <f>-STOA!N68</f>
        <v>-273.27</v>
      </c>
      <c r="AC68">
        <f t="shared" ref="AC68:AC98" si="3">SUMIF(B68:AB68,"&gt;0")*$AC$2-SUMIF(B68:AB68,"&lt;0")*($AC$2/(1-$AC$2))+SUMIF(AI68:AR68,"&gt;0")*$AC$2-SUMIF(AI68:AR68,"&lt;0")*($AC$2/(1-$AC$2))</f>
        <v>16.08297059643013</v>
      </c>
      <c r="AD68">
        <f t="shared" ref="AD68:AD98" si="4">SUM(B68:AB68,AI68:AR68)-AC68</f>
        <v>1250.3184820470251</v>
      </c>
      <c r="AE68">
        <f>'IDT-1'!B68</f>
        <v>0</v>
      </c>
      <c r="AF68" s="26"/>
      <c r="AG68">
        <f t="shared" ref="AG68:AG98" si="5">SUM(AD68:AF68)+AT68</f>
        <v>1250.3184820470251</v>
      </c>
      <c r="AI68" s="75">
        <f>PXIL!H68</f>
        <v>0</v>
      </c>
      <c r="AJ68" s="75">
        <f>PXIL!N68</f>
        <v>0</v>
      </c>
      <c r="AK68" s="75">
        <f>RTM_IEX!H68</f>
        <v>14.37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8.5526</v>
      </c>
      <c r="E69">
        <f>GT_NG!P69</f>
        <v>14.085826771653544</v>
      </c>
      <c r="F69">
        <f>GT_Spot!P69</f>
        <v>0</v>
      </c>
      <c r="G69">
        <f>PPCL_NG!P69</f>
        <v>42.437170855276314</v>
      </c>
      <c r="H69">
        <f>PPCL_Spot!P69</f>
        <v>0</v>
      </c>
      <c r="I69">
        <f>Bawana_NG!P69</f>
        <v>99.618175374330335</v>
      </c>
      <c r="J69">
        <f>Bawana_RLNG!P69</f>
        <v>0</v>
      </c>
      <c r="K69">
        <f>Bawana_Spot!P69</f>
        <v>0</v>
      </c>
      <c r="L69">
        <f>TWOMCL!O69</f>
        <v>-5.8783599088838265</v>
      </c>
      <c r="M69">
        <f>EDWPCL!S69</f>
        <v>0</v>
      </c>
      <c r="N69">
        <f>'MSW BWN'!S69</f>
        <v>7.8268319999999987</v>
      </c>
      <c r="O69">
        <f>BRPL_ISGS_exbus!BB69</f>
        <v>822.44148462737417</v>
      </c>
      <c r="P69" s="77">
        <v>111.66999999999999</v>
      </c>
      <c r="Q69" s="77">
        <v>25.25</v>
      </c>
      <c r="R69" s="80">
        <v>44.5</v>
      </c>
      <c r="S69" s="80">
        <v>0</v>
      </c>
      <c r="T69" s="78">
        <f>SUMPRODUCT(LTA!F69:AJ69,LTA!F$101:AJ$101,LTA!F$103:AJ$103)</f>
        <v>213.20000000000002</v>
      </c>
      <c r="U69" s="78">
        <f>SUMPRODUCT(LTA!F69:AJ69,LTA!F$102:AJ$102,LTA!F$103:AJ$103)</f>
        <v>43.69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65.540000000000006</v>
      </c>
      <c r="AB69" s="117">
        <f>-STOA!N69</f>
        <v>-273.27</v>
      </c>
      <c r="AC69">
        <f t="shared" si="3"/>
        <v>16.232733125614729</v>
      </c>
      <c r="AD69">
        <f t="shared" si="4"/>
        <v>1267.6209965941359</v>
      </c>
      <c r="AE69">
        <f>'IDT-1'!B69</f>
        <v>0</v>
      </c>
      <c r="AF69" s="26"/>
      <c r="AG69">
        <f t="shared" si="5"/>
        <v>1267.6209965941359</v>
      </c>
      <c r="AI69" s="75">
        <f>PXIL!H69</f>
        <v>0</v>
      </c>
      <c r="AJ69" s="75">
        <f>PXIL!N69</f>
        <v>0</v>
      </c>
      <c r="AK69" s="75">
        <f>RTM_IEX!H69</f>
        <v>64.19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8.5526</v>
      </c>
      <c r="E70">
        <f>GT_NG!P70</f>
        <v>14.085826771653544</v>
      </c>
      <c r="F70">
        <f>GT_Spot!P70</f>
        <v>0</v>
      </c>
      <c r="G70">
        <f>PPCL_NG!P70</f>
        <v>42.437170855276314</v>
      </c>
      <c r="H70">
        <f>PPCL_Spot!P70</f>
        <v>0</v>
      </c>
      <c r="I70">
        <f>Bawana_NG!P70</f>
        <v>99.618175374330335</v>
      </c>
      <c r="J70">
        <f>Bawana_RLNG!P70</f>
        <v>0</v>
      </c>
      <c r="K70">
        <f>Bawana_Spot!P70</f>
        <v>0</v>
      </c>
      <c r="L70">
        <f>TWOMCL!O70</f>
        <v>-5.9234624145785872</v>
      </c>
      <c r="M70">
        <f>EDWPCL!S70</f>
        <v>0</v>
      </c>
      <c r="N70">
        <f>'MSW BWN'!S70</f>
        <v>7.8836936</v>
      </c>
      <c r="O70">
        <f>BRPL_ISGS_exbus!BB70</f>
        <v>852.07998087658257</v>
      </c>
      <c r="P70" s="77">
        <v>111.66999999999999</v>
      </c>
      <c r="Q70" s="77">
        <v>25.25</v>
      </c>
      <c r="R70" s="80">
        <v>35.4</v>
      </c>
      <c r="S70" s="80">
        <v>0</v>
      </c>
      <c r="T70" s="78">
        <f>SUMPRODUCT(LTA!F70:AJ70,LTA!F$101:AJ$101,LTA!F$103:AJ$103)</f>
        <v>180.89000000000001</v>
      </c>
      <c r="U70" s="78">
        <f>SUMPRODUCT(LTA!F70:AJ70,LTA!F$102:AJ$102,LTA!F$103:AJ$103)</f>
        <v>41.91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48.04</v>
      </c>
      <c r="AB70" s="117">
        <f>-STOA!N70</f>
        <v>-273.27</v>
      </c>
      <c r="AC70">
        <f t="shared" si="3"/>
        <v>16.398884700484892</v>
      </c>
      <c r="AD70">
        <f t="shared" si="4"/>
        <v>1286.2451003627796</v>
      </c>
      <c r="AE70">
        <f>'IDT-1'!B70</f>
        <v>0</v>
      </c>
      <c r="AF70" s="26"/>
      <c r="AG70">
        <f t="shared" si="5"/>
        <v>1286.2451003627796</v>
      </c>
      <c r="AI70" s="75">
        <f>PXIL!H70</f>
        <v>0</v>
      </c>
      <c r="AJ70" s="75">
        <f>PXIL!N70</f>
        <v>0</v>
      </c>
      <c r="AK70" s="75">
        <f>RTM_IEX!H70</f>
        <v>114.02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8.5526</v>
      </c>
      <c r="E71">
        <f>GT_NG!P71</f>
        <v>14.085826771653544</v>
      </c>
      <c r="F71">
        <f>GT_Spot!P71</f>
        <v>0</v>
      </c>
      <c r="G71">
        <f>PPCL_NG!P71</f>
        <v>42.437170855276314</v>
      </c>
      <c r="H71">
        <f>PPCL_Spot!P71</f>
        <v>0</v>
      </c>
      <c r="I71">
        <f>Bawana_NG!P71</f>
        <v>99.61816891829794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7.5375067999999992</v>
      </c>
      <c r="O71">
        <f>BRPL_ISGS_exbus!BB71</f>
        <v>925.87908599007403</v>
      </c>
      <c r="P71" s="77">
        <v>111.66999999999999</v>
      </c>
      <c r="Q71" s="77">
        <v>25.25</v>
      </c>
      <c r="R71" s="80">
        <v>22.31</v>
      </c>
      <c r="S71" s="80">
        <v>0</v>
      </c>
      <c r="T71" s="78">
        <f>SUMPRODUCT(LTA!F71:AJ71,LTA!F$101:AJ$101,LTA!F$103:AJ$103)</f>
        <v>154.23999999999998</v>
      </c>
      <c r="U71" s="78">
        <f>SUMPRODUCT(LTA!F71:AJ71,LTA!F$102:AJ$102,LTA!F$103:AJ$103)</f>
        <v>48.07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79.319999999999993</v>
      </c>
      <c r="AB71" s="117">
        <f>-STOA!N71</f>
        <v>-273.27</v>
      </c>
      <c r="AC71">
        <f t="shared" si="3"/>
        <v>16.824523495265439</v>
      </c>
      <c r="AD71">
        <f t="shared" si="4"/>
        <v>1333.779045591926</v>
      </c>
      <c r="AE71">
        <f>'IDT-1'!B71</f>
        <v>0</v>
      </c>
      <c r="AF71" s="26"/>
      <c r="AG71">
        <f t="shared" si="5"/>
        <v>1333.779045591926</v>
      </c>
      <c r="AI71" s="75">
        <f>PXIL!H71</f>
        <v>0</v>
      </c>
      <c r="AJ71" s="75">
        <f>PXIL!N71</f>
        <v>0</v>
      </c>
      <c r="AK71" s="75">
        <f>RTM_IEX!H71</f>
        <v>91.03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8.5526</v>
      </c>
      <c r="E72">
        <f>GT_NG!P72</f>
        <v>14.085826771653544</v>
      </c>
      <c r="F72">
        <f>GT_Spot!P72</f>
        <v>0</v>
      </c>
      <c r="G72">
        <f>PPCL_NG!P72</f>
        <v>48.097170754661491</v>
      </c>
      <c r="H72">
        <f>PPCL_Spot!P72</f>
        <v>0</v>
      </c>
      <c r="I72">
        <f>Bawana_NG!P72</f>
        <v>99.61816891829794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7.3535428000000005</v>
      </c>
      <c r="O72">
        <f>BRPL_ISGS_exbus!BB72</f>
        <v>1047.6591458935434</v>
      </c>
      <c r="P72" s="77">
        <v>111.66999999999999</v>
      </c>
      <c r="Q72" s="77">
        <v>25.25</v>
      </c>
      <c r="R72" s="80">
        <v>7.22</v>
      </c>
      <c r="S72" s="80">
        <v>0</v>
      </c>
      <c r="T72" s="78">
        <f>SUMPRODUCT(LTA!F72:AJ72,LTA!F$101:AJ$101,LTA!F$103:AJ$103)</f>
        <v>119.05000000000001</v>
      </c>
      <c r="U72" s="78">
        <f>SUMPRODUCT(LTA!F72:AJ72,LTA!F$102:AJ$102,LTA!F$103:AJ$103)</f>
        <v>47.620000000000005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68.819999999999993</v>
      </c>
      <c r="AB72" s="117">
        <f>-STOA!N72</f>
        <v>-273.27</v>
      </c>
      <c r="AC72">
        <f t="shared" si="3"/>
        <v>17.08514513833056</v>
      </c>
      <c r="AD72">
        <f t="shared" si="4"/>
        <v>1363.1345197517151</v>
      </c>
      <c r="AE72">
        <f>'IDT-1'!B72</f>
        <v>12</v>
      </c>
      <c r="AF72" s="26"/>
      <c r="AG72">
        <f t="shared" si="5"/>
        <v>1375.1345197517151</v>
      </c>
      <c r="AI72" s="75">
        <f>PXIL!H72</f>
        <v>0</v>
      </c>
      <c r="AJ72" s="75">
        <f>PXIL!N72</f>
        <v>0</v>
      </c>
      <c r="AK72" s="75">
        <f>RTM_IEX!H72</f>
        <v>54.62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8.5526</v>
      </c>
      <c r="E73">
        <f>GT_NG!P73</f>
        <v>14.479781121751028</v>
      </c>
      <c r="F73">
        <f>GT_Spot!P73</f>
        <v>0</v>
      </c>
      <c r="G73">
        <f>PPCL_NG!P73</f>
        <v>48.097170754661491</v>
      </c>
      <c r="H73">
        <f>PPCL_Spot!P73</f>
        <v>0</v>
      </c>
      <c r="I73">
        <f>Bawana_NG!P73</f>
        <v>99.618320209088623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6.8468056000000006</v>
      </c>
      <c r="O73">
        <f>BRPL_ISGS_exbus!BB73</f>
        <v>1120.6555361549963</v>
      </c>
      <c r="P73" s="77">
        <v>111.66999999999999</v>
      </c>
      <c r="Q73" s="77">
        <v>25.25</v>
      </c>
      <c r="R73" s="80">
        <v>1.08</v>
      </c>
      <c r="S73" s="80">
        <v>0</v>
      </c>
      <c r="T73" s="78">
        <f>SUMPRODUCT(LTA!F73:AJ73,LTA!F$101:AJ$101,LTA!F$103:AJ$103)</f>
        <v>70</v>
      </c>
      <c r="U73" s="78">
        <f>SUMPRODUCT(LTA!F73:AJ73,LTA!F$102:AJ$102,LTA!F$103:AJ$103)</f>
        <v>47.31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23</v>
      </c>
      <c r="Z73" s="75">
        <f>IEX!N73</f>
        <v>0</v>
      </c>
      <c r="AA73" s="117">
        <f>STOA!H73</f>
        <v>58.32</v>
      </c>
      <c r="AB73" s="117">
        <f>-STOA!N73</f>
        <v>-273.27</v>
      </c>
      <c r="AC73">
        <f t="shared" si="3"/>
        <v>17.103570214911162</v>
      </c>
      <c r="AD73">
        <f t="shared" si="4"/>
        <v>1365.2098533774756</v>
      </c>
      <c r="AE73">
        <f>'IDT-1'!B73</f>
        <v>30</v>
      </c>
      <c r="AF73" s="26"/>
      <c r="AG73">
        <f t="shared" si="5"/>
        <v>1395.2098533774756</v>
      </c>
      <c r="AI73" s="75">
        <f>PXIL!H73</f>
        <v>0</v>
      </c>
      <c r="AJ73" s="75">
        <f>PXIL!N73</f>
        <v>0</v>
      </c>
      <c r="AK73" s="75">
        <f>RTM_IEX!H73</f>
        <v>26.83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8.5526</v>
      </c>
      <c r="E74">
        <f>GT_NG!P74</f>
        <v>14.479781121751028</v>
      </c>
      <c r="F74">
        <f>GT_Spot!P74</f>
        <v>0</v>
      </c>
      <c r="G74">
        <f>PPCL_NG!P74</f>
        <v>53.75717067522762</v>
      </c>
      <c r="H74">
        <f>PPCL_Spot!P74</f>
        <v>0</v>
      </c>
      <c r="I74">
        <f>Bawana_NG!P74</f>
        <v>99.618320209088623</v>
      </c>
      <c r="J74">
        <f>Bawana_RLNG!P74</f>
        <v>0</v>
      </c>
      <c r="K74">
        <f>Bawana_Spot!P74</f>
        <v>0</v>
      </c>
      <c r="L74">
        <f>TWOMCL!O74</f>
        <v>-6.120273348519361</v>
      </c>
      <c r="M74">
        <f>EDWPCL!S74</f>
        <v>0</v>
      </c>
      <c r="N74">
        <f>'MSW BWN'!S74</f>
        <v>7.1612168</v>
      </c>
      <c r="O74">
        <f>BRPL_ISGS_exbus!BB74</f>
        <v>1137.6853371738412</v>
      </c>
      <c r="P74" s="77">
        <v>111.66999999999999</v>
      </c>
      <c r="Q74" s="77">
        <v>25.25</v>
      </c>
      <c r="R74" s="80">
        <v>2.571428571428571E-2</v>
      </c>
      <c r="S74" s="80">
        <v>0</v>
      </c>
      <c r="T74" s="78">
        <f>SUMPRODUCT(LTA!F74:AJ74,LTA!F$101:AJ$101,LTA!F$103:AJ$103)</f>
        <v>49.150000000000006</v>
      </c>
      <c r="U74" s="78">
        <f>SUMPRODUCT(LTA!F74:AJ74,LTA!F$102:AJ$102,LTA!F$103:AJ$103)</f>
        <v>47.709999999999994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51.32</v>
      </c>
      <c r="AB74" s="117">
        <f>-STOA!N74</f>
        <v>-273.27</v>
      </c>
      <c r="AC74">
        <f t="shared" si="3"/>
        <v>17.021319709586646</v>
      </c>
      <c r="AD74">
        <f t="shared" si="4"/>
        <v>1355.9585472075169</v>
      </c>
      <c r="AE74">
        <f>'IDT-1'!B74</f>
        <v>78</v>
      </c>
      <c r="AF74" s="26"/>
      <c r="AG74">
        <f t="shared" si="5"/>
        <v>1433.9585472075169</v>
      </c>
      <c r="AI74" s="75">
        <f>PXIL!H74</f>
        <v>0</v>
      </c>
      <c r="AJ74" s="75">
        <f>PXIL!N74</f>
        <v>0</v>
      </c>
      <c r="AK74" s="75">
        <f>RTM_IEX!H74</f>
        <v>45.99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8.5526</v>
      </c>
      <c r="E75">
        <f>GT_NG!P75</f>
        <v>14.479781121751028</v>
      </c>
      <c r="F75">
        <f>GT_Spot!P75</f>
        <v>0</v>
      </c>
      <c r="G75">
        <f>PPCL_NG!P75</f>
        <v>53.75717067522762</v>
      </c>
      <c r="H75">
        <f>PPCL_Spot!P75</f>
        <v>0</v>
      </c>
      <c r="I75">
        <f>Bawana_NG!P75</f>
        <v>99.618388156298039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6.9605287999999996</v>
      </c>
      <c r="O75">
        <f>BRPL_ISGS_exbus!BB75</f>
        <v>1130.4836689935053</v>
      </c>
      <c r="P75" s="77">
        <v>111.66999999999999</v>
      </c>
      <c r="Q75" s="77">
        <v>25.25</v>
      </c>
      <c r="R75" s="80">
        <v>0</v>
      </c>
      <c r="S75" s="80">
        <v>0</v>
      </c>
      <c r="T75" s="78">
        <f>SUMPRODUCT(LTA!F75:AJ75,LTA!F$101:AJ$101,LTA!F$103:AJ$103)</f>
        <v>22.7</v>
      </c>
      <c r="U75" s="78">
        <f>SUMPRODUCT(LTA!F75:AJ75,LTA!F$102:AJ$102,LTA!F$103:AJ$103)</f>
        <v>44.61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44.32</v>
      </c>
      <c r="AB75" s="117">
        <f>-STOA!N75</f>
        <v>-104.59</v>
      </c>
      <c r="AC75">
        <f t="shared" si="3"/>
        <v>14.917600594842558</v>
      </c>
      <c r="AD75">
        <f t="shared" si="4"/>
        <v>1457.8477469038289</v>
      </c>
      <c r="AE75">
        <f>'IDT-1'!B75</f>
        <v>0</v>
      </c>
      <c r="AF75" s="26"/>
      <c r="AG75">
        <f t="shared" si="5"/>
        <v>1457.8477469038289</v>
      </c>
      <c r="AI75" s="75">
        <f>PXIL!H75</f>
        <v>0</v>
      </c>
      <c r="AJ75" s="75">
        <f>PXIL!N75</f>
        <v>0</v>
      </c>
      <c r="AK75" s="75">
        <f>RTM_IEX!H75</f>
        <v>21.08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8.5526</v>
      </c>
      <c r="E76">
        <f>GT_NG!P76</f>
        <v>14.479781121751028</v>
      </c>
      <c r="F76">
        <f>GT_Spot!P76</f>
        <v>0</v>
      </c>
      <c r="G76">
        <f>PPCL_NG!P76</f>
        <v>53.75717067522762</v>
      </c>
      <c r="H76">
        <f>PPCL_Spot!P76</f>
        <v>0</v>
      </c>
      <c r="I76">
        <f>Bawana_NG!P76</f>
        <v>99.618388156298039</v>
      </c>
      <c r="J76">
        <f>Bawana_RLNG!P76</f>
        <v>0</v>
      </c>
      <c r="K76">
        <f>Bawana_Spot!P76</f>
        <v>0</v>
      </c>
      <c r="L76">
        <f>TWOMCL!O76</f>
        <v>-5.8387243735763104</v>
      </c>
      <c r="M76">
        <f>EDWPCL!S76</f>
        <v>0</v>
      </c>
      <c r="N76">
        <f>'MSW BWN'!S76</f>
        <v>7.4823176</v>
      </c>
      <c r="O76">
        <f>BRPL_ISGS_exbus!BB76</f>
        <v>1091.6421733698887</v>
      </c>
      <c r="P76" s="77">
        <v>111.66999999999999</v>
      </c>
      <c r="Q76" s="77">
        <v>25.25</v>
      </c>
      <c r="R76" s="80">
        <v>0</v>
      </c>
      <c r="S76" s="80">
        <v>0</v>
      </c>
      <c r="T76" s="78">
        <f>SUMPRODUCT(LTA!F76:AJ76,LTA!F$101:AJ$101,LTA!F$103:AJ$103)</f>
        <v>16.350000000000001</v>
      </c>
      <c r="U76" s="78">
        <f>SUMPRODUCT(LTA!F76:AJ76,LTA!F$102:AJ$102,LTA!F$103:AJ$103)</f>
        <v>36.269999999999996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44.32</v>
      </c>
      <c r="AB76" s="117">
        <f>-STOA!N76</f>
        <v>-104.59</v>
      </c>
      <c r="AC76">
        <f t="shared" si="3"/>
        <v>14.954469689225826</v>
      </c>
      <c r="AD76">
        <f t="shared" si="4"/>
        <v>1462.5792368603632</v>
      </c>
      <c r="AE76">
        <f>'IDT-1'!B76</f>
        <v>0</v>
      </c>
      <c r="AF76" s="26"/>
      <c r="AG76">
        <f t="shared" si="5"/>
        <v>1462.5792368603632</v>
      </c>
      <c r="AI76" s="75">
        <f>PXIL!H76</f>
        <v>0</v>
      </c>
      <c r="AJ76" s="75">
        <f>PXIL!N76</f>
        <v>0</v>
      </c>
      <c r="AK76" s="75">
        <f>RTM_IEX!H76</f>
        <v>78.569999999999993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8.5526</v>
      </c>
      <c r="E77">
        <f>GT_NG!P77</f>
        <v>14.479781121751028</v>
      </c>
      <c r="F77">
        <f>GT_Spot!P77</f>
        <v>0</v>
      </c>
      <c r="G77">
        <f>PPCL_NG!P77</f>
        <v>59.407171087091079</v>
      </c>
      <c r="H77">
        <f>PPCL_Spot!P77</f>
        <v>0</v>
      </c>
      <c r="I77">
        <f>Bawana_NG!P77</f>
        <v>99.618388156298039</v>
      </c>
      <c r="J77">
        <f>Bawana_RLNG!P77</f>
        <v>0</v>
      </c>
      <c r="K77">
        <f>Bawana_Spot!P77</f>
        <v>0</v>
      </c>
      <c r="L77">
        <f>TWOMCL!O77</f>
        <v>-5.6227790432801816</v>
      </c>
      <c r="M77">
        <f>EDWPCL!S77</f>
        <v>0</v>
      </c>
      <c r="N77">
        <f>'MSW BWN'!S77</f>
        <v>7.6261439999999983</v>
      </c>
      <c r="O77">
        <f>BRPL_ISGS_exbus!BB77</f>
        <v>1085.6226088482886</v>
      </c>
      <c r="P77" s="77">
        <v>111.66999999999999</v>
      </c>
      <c r="Q77" s="77">
        <v>25.25</v>
      </c>
      <c r="R77" s="80">
        <v>0</v>
      </c>
      <c r="S77" s="80">
        <v>0</v>
      </c>
      <c r="T77" s="78">
        <f>SUMPRODUCT(LTA!F77:AJ77,LTA!F$101:AJ$101,LTA!F$103:AJ$103)</f>
        <v>16.09</v>
      </c>
      <c r="U77" s="78">
        <f>SUMPRODUCT(LTA!F77:AJ77,LTA!F$102:AJ$102,LTA!F$103:AJ$103)</f>
        <v>37.07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44.32</v>
      </c>
      <c r="AB77" s="117">
        <f>-STOA!N77</f>
        <v>-104.59</v>
      </c>
      <c r="AC77">
        <f t="shared" si="3"/>
        <v>14.640278007199951</v>
      </c>
      <c r="AD77">
        <f t="shared" si="4"/>
        <v>1427.6236361629485</v>
      </c>
      <c r="AE77">
        <f>'IDT-1'!B77</f>
        <v>0</v>
      </c>
      <c r="AF77" s="26"/>
      <c r="AG77">
        <f t="shared" si="5"/>
        <v>1427.6236361629485</v>
      </c>
      <c r="AI77" s="75">
        <f>PXIL!H77</f>
        <v>0</v>
      </c>
      <c r="AJ77" s="75">
        <f>PXIL!N77</f>
        <v>0</v>
      </c>
      <c r="AK77" s="75">
        <f>RTM_IEX!H77</f>
        <v>42.77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8.5526</v>
      </c>
      <c r="E78">
        <f>GT_NG!P78</f>
        <v>14.479781121751028</v>
      </c>
      <c r="F78">
        <f>GT_Spot!P78</f>
        <v>0</v>
      </c>
      <c r="G78">
        <f>PPCL_NG!P78</f>
        <v>59.407171087091079</v>
      </c>
      <c r="H78">
        <f>PPCL_Spot!P78</f>
        <v>0</v>
      </c>
      <c r="I78">
        <f>Bawana_NG!P78</f>
        <v>99.618388156298039</v>
      </c>
      <c r="J78">
        <f>Bawana_RLNG!P78</f>
        <v>0</v>
      </c>
      <c r="K78">
        <f>Bawana_Spot!P78</f>
        <v>0</v>
      </c>
      <c r="L78">
        <f>TWOMCL!O78</f>
        <v>-5.8851936218678818</v>
      </c>
      <c r="M78">
        <f>EDWPCL!S78</f>
        <v>0</v>
      </c>
      <c r="N78">
        <f>'MSW BWN'!S78</f>
        <v>7.8502455999999992</v>
      </c>
      <c r="O78">
        <f>BRPL_ISGS_exbus!BB78</f>
        <v>1084.0547052546885</v>
      </c>
      <c r="P78" s="77">
        <v>111.66999999999999</v>
      </c>
      <c r="Q78" s="77">
        <v>25.25</v>
      </c>
      <c r="R78" s="80">
        <v>0</v>
      </c>
      <c r="S78" s="80">
        <v>0</v>
      </c>
      <c r="T78" s="78">
        <f>SUMPRODUCT(LTA!F78:AJ78,LTA!F$101:AJ$101,LTA!F$103:AJ$103)</f>
        <v>16.309999999999999</v>
      </c>
      <c r="U78" s="78">
        <f>SUMPRODUCT(LTA!F78:AJ78,LTA!F$102:AJ$102,LTA!F$103:AJ$103)</f>
        <v>38.21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44.32</v>
      </c>
      <c r="AB78" s="117">
        <f>-STOA!N78</f>
        <v>-104.59</v>
      </c>
      <c r="AC78">
        <f t="shared" si="3"/>
        <v>14.481974299748655</v>
      </c>
      <c r="AD78">
        <f t="shared" si="4"/>
        <v>1409.2657232982124</v>
      </c>
      <c r="AE78">
        <f>'IDT-1'!B78</f>
        <v>8</v>
      </c>
      <c r="AF78" s="26"/>
      <c r="AG78">
        <f t="shared" si="5"/>
        <v>1417.2657232982124</v>
      </c>
      <c r="AI78" s="75">
        <f>PXIL!H78</f>
        <v>0</v>
      </c>
      <c r="AJ78" s="75">
        <f>PXIL!N78</f>
        <v>0</v>
      </c>
      <c r="AK78" s="75">
        <f>RTM_IEX!H78</f>
        <v>24.5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8.5526</v>
      </c>
      <c r="E79">
        <f>GT_NG!P79</f>
        <v>14.479781121751028</v>
      </c>
      <c r="F79">
        <f>GT_Spot!P79</f>
        <v>0</v>
      </c>
      <c r="G79">
        <f>PPCL_NG!P79</f>
        <v>45.75</v>
      </c>
      <c r="H79">
        <f>PPCL_Spot!P79</f>
        <v>0</v>
      </c>
      <c r="I79">
        <f>Bawana_NG!P79</f>
        <v>99.618388156298039</v>
      </c>
      <c r="J79">
        <f>Bawana_RLNG!P79</f>
        <v>0</v>
      </c>
      <c r="K79">
        <f>Bawana_Spot!P79</f>
        <v>0</v>
      </c>
      <c r="L79">
        <f>TWOMCL!O79</f>
        <v>-5.1034168564920268</v>
      </c>
      <c r="M79">
        <f>EDWPCL!S79</f>
        <v>0</v>
      </c>
      <c r="N79">
        <f>'MSW BWN'!S79</f>
        <v>8.2198459999999987</v>
      </c>
      <c r="O79">
        <f>BRPL_ISGS_exbus!BB79</f>
        <v>1050.3642608123075</v>
      </c>
      <c r="P79" s="77">
        <v>111.66999999999999</v>
      </c>
      <c r="Q79" s="77">
        <v>25.25</v>
      </c>
      <c r="R79" s="80">
        <v>0</v>
      </c>
      <c r="S79" s="80">
        <v>0</v>
      </c>
      <c r="T79" s="78">
        <f>SUMPRODUCT(LTA!F79:AJ79,LTA!F$101:AJ$101,LTA!F$103:AJ$103)</f>
        <v>17.64</v>
      </c>
      <c r="U79" s="78">
        <f>SUMPRODUCT(LTA!F79:AJ79,LTA!F$102:AJ$102,LTA!F$103:AJ$103)</f>
        <v>39.11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44.5</v>
      </c>
      <c r="AB79" s="117">
        <f>-STOA!N79</f>
        <v>-104.59</v>
      </c>
      <c r="AC79">
        <f t="shared" si="3"/>
        <v>14.156755052792404</v>
      </c>
      <c r="AD79">
        <f t="shared" si="4"/>
        <v>1374.2047041810722</v>
      </c>
      <c r="AE79">
        <f>'IDT-1'!B79</f>
        <v>33</v>
      </c>
      <c r="AF79" s="26"/>
      <c r="AG79">
        <f t="shared" si="5"/>
        <v>1407.2047041810722</v>
      </c>
      <c r="AI79" s="75">
        <f>PXIL!H79</f>
        <v>0</v>
      </c>
      <c r="AJ79" s="75">
        <f>PXIL!N79</f>
        <v>0</v>
      </c>
      <c r="AK79" s="75">
        <f>RTM_IEX!H79</f>
        <v>32.9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8.5526</v>
      </c>
      <c r="E80">
        <f>GT_NG!P80</f>
        <v>14.877697841726619</v>
      </c>
      <c r="F80">
        <f>GT_Spot!P80</f>
        <v>0</v>
      </c>
      <c r="G80">
        <f>PPCL_NG!P80</f>
        <v>40.1</v>
      </c>
      <c r="H80">
        <f>PPCL_Spot!P80</f>
        <v>0</v>
      </c>
      <c r="I80">
        <f>Bawana_NG!P80</f>
        <v>99.618388156298039</v>
      </c>
      <c r="J80">
        <f>Bawana_RLNG!P80</f>
        <v>0</v>
      </c>
      <c r="K80">
        <f>Bawana_Spot!P80</f>
        <v>0</v>
      </c>
      <c r="L80">
        <f>TWOMCL!O80</f>
        <v>-5.8851936218678818</v>
      </c>
      <c r="M80">
        <f>EDWPCL!S80</f>
        <v>0</v>
      </c>
      <c r="N80">
        <f>'MSW BWN'!S80</f>
        <v>8.4054823999999986</v>
      </c>
      <c r="O80">
        <f>BRPL_ISGS_exbus!BB80</f>
        <v>1020.9781477799716</v>
      </c>
      <c r="P80" s="77">
        <v>111.66999999999999</v>
      </c>
      <c r="Q80" s="77">
        <v>25.25</v>
      </c>
      <c r="R80" s="80">
        <v>0</v>
      </c>
      <c r="S80" s="80">
        <v>0</v>
      </c>
      <c r="T80" s="78">
        <f>SUMPRODUCT(LTA!F80:AJ80,LTA!F$101:AJ$101,LTA!F$103:AJ$103)</f>
        <v>19.239999999999998</v>
      </c>
      <c r="U80" s="78">
        <f>SUMPRODUCT(LTA!F80:AJ80,LTA!F$102:AJ$102,LTA!F$103:AJ$103)</f>
        <v>40.019999999999996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44.5</v>
      </c>
      <c r="AB80" s="117">
        <f>-STOA!N80</f>
        <v>-104.59</v>
      </c>
      <c r="AC80">
        <f t="shared" si="3"/>
        <v>13.800321239380528</v>
      </c>
      <c r="AD80">
        <f t="shared" si="4"/>
        <v>1332.4868013167479</v>
      </c>
      <c r="AE80">
        <f>'IDT-1'!B80</f>
        <v>48</v>
      </c>
      <c r="AF80" s="26"/>
      <c r="AG80">
        <f t="shared" si="5"/>
        <v>1380.4868013167479</v>
      </c>
      <c r="AI80" s="75">
        <f>PXIL!H80</f>
        <v>0</v>
      </c>
      <c r="AJ80" s="75">
        <f>PXIL!N80</f>
        <v>0</v>
      </c>
      <c r="AK80" s="75">
        <f>RTM_IEX!H80</f>
        <v>23.55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8.5526</v>
      </c>
      <c r="E81">
        <f>GT_NG!P81</f>
        <v>14.877697841726619</v>
      </c>
      <c r="F81">
        <f>GT_Spot!P81</f>
        <v>0</v>
      </c>
      <c r="G81">
        <f>PPCL_NG!P81</f>
        <v>53.75717067522762</v>
      </c>
      <c r="H81">
        <f>PPCL_Spot!P81</f>
        <v>0</v>
      </c>
      <c r="I81">
        <f>Bawana_NG!P81</f>
        <v>99.618388156298039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8.2599836</v>
      </c>
      <c r="O81">
        <f>BRPL_ISGS_exbus!BB81</f>
        <v>1008.0617343570545</v>
      </c>
      <c r="P81" s="77">
        <v>111.66999999999999</v>
      </c>
      <c r="Q81" s="77">
        <v>25.25</v>
      </c>
      <c r="R81" s="80">
        <v>0</v>
      </c>
      <c r="S81" s="80">
        <v>0</v>
      </c>
      <c r="T81" s="78">
        <f>SUMPRODUCT(LTA!F81:AJ81,LTA!F$101:AJ$101,LTA!F$103:AJ$103)</f>
        <v>44.37</v>
      </c>
      <c r="U81" s="78">
        <f>SUMPRODUCT(LTA!F81:AJ81,LTA!F$102:AJ$102,LTA!F$103:AJ$103)</f>
        <v>41.17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44.5</v>
      </c>
      <c r="AB81" s="117">
        <f>-STOA!N81</f>
        <v>-104.59</v>
      </c>
      <c r="AC81">
        <f t="shared" si="3"/>
        <v>14.156360439417575</v>
      </c>
      <c r="AD81">
        <f t="shared" si="4"/>
        <v>1372.104423942779</v>
      </c>
      <c r="AE81">
        <f>'IDT-1'!B81</f>
        <v>60</v>
      </c>
      <c r="AF81" s="26"/>
      <c r="AG81">
        <f t="shared" si="5"/>
        <v>1432.104423942779</v>
      </c>
      <c r="AI81" s="75">
        <f>PXIL!H81</f>
        <v>0</v>
      </c>
      <c r="AJ81" s="75">
        <f>PXIL!N81</f>
        <v>0</v>
      </c>
      <c r="AK81" s="75">
        <f>RTM_IEX!H81</f>
        <v>36.89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8.5526</v>
      </c>
      <c r="E82">
        <f>GT_NG!P82</f>
        <v>14.877697841726619</v>
      </c>
      <c r="F82">
        <f>GT_Spot!P82</f>
        <v>0</v>
      </c>
      <c r="G82">
        <f>PPCL_NG!P82</f>
        <v>59.407171087091079</v>
      </c>
      <c r="H82">
        <f>PPCL_Spot!P82</f>
        <v>0</v>
      </c>
      <c r="I82">
        <f>Bawana_NG!P82</f>
        <v>99.618388156298039</v>
      </c>
      <c r="J82">
        <f>Bawana_RLNG!P82</f>
        <v>0</v>
      </c>
      <c r="K82">
        <f>Bawana_Spot!P82</f>
        <v>0</v>
      </c>
      <c r="L82">
        <f>TWOMCL!O82</f>
        <v>-5.3986332574031888</v>
      </c>
      <c r="M82">
        <f>EDWPCL!S82</f>
        <v>0</v>
      </c>
      <c r="N82">
        <f>'MSW BWN'!S82</f>
        <v>8.2449319999999986</v>
      </c>
      <c r="O82">
        <f>BRPL_ISGS_exbus!BB82</f>
        <v>987.43476781135439</v>
      </c>
      <c r="P82" s="77">
        <v>111.66999999999999</v>
      </c>
      <c r="Q82" s="77">
        <v>25.25</v>
      </c>
      <c r="R82" s="80">
        <v>0</v>
      </c>
      <c r="S82" s="80">
        <v>0</v>
      </c>
      <c r="T82" s="78">
        <f>SUMPRODUCT(LTA!F82:AJ82,LTA!F$101:AJ$101,LTA!F$103:AJ$103)</f>
        <v>50.22</v>
      </c>
      <c r="U82" s="78">
        <f>SUMPRODUCT(LTA!F82:AJ82,LTA!F$102:AJ$102,LTA!F$103:AJ$103)</f>
        <v>74.03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44.5</v>
      </c>
      <c r="AB82" s="117">
        <f>-STOA!N82</f>
        <v>-104.59</v>
      </c>
      <c r="AC82">
        <f t="shared" si="3"/>
        <v>14.389326012740137</v>
      </c>
      <c r="AD82">
        <f t="shared" si="4"/>
        <v>1399.8075976263269</v>
      </c>
      <c r="AE82">
        <f>'IDT-1'!B82</f>
        <v>80</v>
      </c>
      <c r="AF82" s="26"/>
      <c r="AG82">
        <f t="shared" si="5"/>
        <v>1479.8075976263269</v>
      </c>
      <c r="AI82" s="75">
        <f>PXIL!H82</f>
        <v>0</v>
      </c>
      <c r="AJ82" s="75">
        <f>PXIL!N82</f>
        <v>0</v>
      </c>
      <c r="AK82" s="75">
        <f>RTM_IEX!H82</f>
        <v>40.380000000000003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8.5526</v>
      </c>
      <c r="E83">
        <f>GT_NG!P83</f>
        <v>14.877697841726619</v>
      </c>
      <c r="F83">
        <f>GT_Spot!P83</f>
        <v>0</v>
      </c>
      <c r="G83">
        <f>PPCL_NG!P83</f>
        <v>59.407171087091079</v>
      </c>
      <c r="H83">
        <f>PPCL_Spot!P83</f>
        <v>0</v>
      </c>
      <c r="I83">
        <f>Bawana_NG!P83</f>
        <v>99.618388156298039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8.1562947999999995</v>
      </c>
      <c r="O83">
        <f>BRPL_ISGS_exbus!BB83</f>
        <v>977.44998959055431</v>
      </c>
      <c r="P83" s="77">
        <v>111.66999999999999</v>
      </c>
      <c r="Q83" s="77">
        <v>25.25</v>
      </c>
      <c r="R83" s="80">
        <v>0</v>
      </c>
      <c r="S83" s="80">
        <v>0</v>
      </c>
      <c r="T83" s="78">
        <f>SUMPRODUCT(LTA!F83:AJ83,LTA!F$101:AJ$101,LTA!F$103:AJ$103)</f>
        <v>51.349999999999994</v>
      </c>
      <c r="U83" s="78">
        <f>SUMPRODUCT(LTA!F83:AJ83,LTA!F$102:AJ$102,LTA!F$103:AJ$103)</f>
        <v>75.25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44.489999999999995</v>
      </c>
      <c r="AB83" s="117">
        <f>-STOA!N83</f>
        <v>-104.59</v>
      </c>
      <c r="AC83">
        <f t="shared" si="3"/>
        <v>14.402360627656774</v>
      </c>
      <c r="AD83">
        <f t="shared" si="4"/>
        <v>1399.8129905999028</v>
      </c>
      <c r="AE83">
        <f>'IDT-1'!B83</f>
        <v>82</v>
      </c>
      <c r="AF83" s="26"/>
      <c r="AG83">
        <f t="shared" si="5"/>
        <v>1481.8129905999028</v>
      </c>
      <c r="AI83" s="75">
        <f>PXIL!H83</f>
        <v>0</v>
      </c>
      <c r="AJ83" s="75">
        <f>PXIL!N83</f>
        <v>0</v>
      </c>
      <c r="AK83" s="75">
        <f>RTM_IEX!H83</f>
        <v>48.86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8.5526</v>
      </c>
      <c r="E84">
        <f>GT_NG!P84</f>
        <v>14.877697841726619</v>
      </c>
      <c r="F84">
        <f>GT_Spot!P84</f>
        <v>0</v>
      </c>
      <c r="G84">
        <f>PPCL_NG!P84</f>
        <v>53.75717067522762</v>
      </c>
      <c r="H84">
        <f>PPCL_Spot!P84</f>
        <v>0</v>
      </c>
      <c r="I84">
        <f>Bawana_NG!P84</f>
        <v>99.618388156298039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7.9305207999999991</v>
      </c>
      <c r="O84">
        <f>BRPL_ISGS_exbus!BB84</f>
        <v>962.47982452005431</v>
      </c>
      <c r="P84" s="77">
        <v>111.66999999999999</v>
      </c>
      <c r="Q84" s="77">
        <v>25.25</v>
      </c>
      <c r="R84" s="80">
        <v>0</v>
      </c>
      <c r="S84" s="80">
        <v>0</v>
      </c>
      <c r="T84" s="78">
        <f>SUMPRODUCT(LTA!F84:AJ84,LTA!F$101:AJ$101,LTA!F$103:AJ$103)</f>
        <v>68.39</v>
      </c>
      <c r="U84" s="78">
        <f>SUMPRODUCT(LTA!F84:AJ84,LTA!F$102:AJ$102,LTA!F$103:AJ$103)</f>
        <v>75.84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44.489999999999995</v>
      </c>
      <c r="AB84" s="117">
        <f>-STOA!N84</f>
        <v>-104.59</v>
      </c>
      <c r="AC84">
        <f t="shared" si="3"/>
        <v>14.449916360211978</v>
      </c>
      <c r="AD84">
        <f t="shared" si="4"/>
        <v>1405.1694953849842</v>
      </c>
      <c r="AE84">
        <f>'IDT-1'!B84</f>
        <v>71</v>
      </c>
      <c r="AF84" s="26"/>
      <c r="AG84">
        <f t="shared" si="5"/>
        <v>1476.1694953849842</v>
      </c>
      <c r="AI84" s="75">
        <f>PXIL!H84</f>
        <v>0</v>
      </c>
      <c r="AJ84" s="75">
        <f>PXIL!N84</f>
        <v>0</v>
      </c>
      <c r="AK84" s="75">
        <f>RTM_IEX!H84</f>
        <v>57.48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8.5526</v>
      </c>
      <c r="E85">
        <f>GT_NG!P85</f>
        <v>14.877697841726619</v>
      </c>
      <c r="F85">
        <f>GT_Spot!P85</f>
        <v>0</v>
      </c>
      <c r="G85">
        <f>PPCL_NG!P85</f>
        <v>53.75717067522762</v>
      </c>
      <c r="H85">
        <f>PPCL_Spot!P85</f>
        <v>0</v>
      </c>
      <c r="I85">
        <f>Bawana_NG!P85</f>
        <v>99.618320209088623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8.204794399999999</v>
      </c>
      <c r="O85">
        <f>BRPL_ISGS_exbus!BB85</f>
        <v>959.37399803625317</v>
      </c>
      <c r="P85" s="77">
        <v>111.66999999999999</v>
      </c>
      <c r="Q85" s="77">
        <v>25.25</v>
      </c>
      <c r="R85" s="80">
        <v>0</v>
      </c>
      <c r="S85" s="80">
        <v>0</v>
      </c>
      <c r="T85" s="78">
        <f>SUMPRODUCT(LTA!F85:AJ85,LTA!F$101:AJ$101,LTA!F$103:AJ$103)</f>
        <v>69</v>
      </c>
      <c r="U85" s="78">
        <f>SUMPRODUCT(LTA!F85:AJ85,LTA!F$102:AJ$102,LTA!F$103:AJ$103)</f>
        <v>77.13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44.489999999999995</v>
      </c>
      <c r="AB85" s="117">
        <f>-STOA!N85</f>
        <v>-104.59</v>
      </c>
      <c r="AC85">
        <f t="shared" si="3"/>
        <v>13.99804098955445</v>
      </c>
      <c r="AD85">
        <f t="shared" si="4"/>
        <v>1340.2097499246313</v>
      </c>
      <c r="AE85">
        <f>'IDT-1'!B85</f>
        <v>58</v>
      </c>
      <c r="AF85" s="26"/>
      <c r="AG85">
        <f t="shared" si="5"/>
        <v>1398.2097499246313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8.5526</v>
      </c>
      <c r="E86">
        <f>GT_NG!P86</f>
        <v>15.648377887360498</v>
      </c>
      <c r="F86">
        <f>GT_Spot!P86</f>
        <v>0</v>
      </c>
      <c r="G86">
        <f>PPCL_NG!P86</f>
        <v>53.75717067522762</v>
      </c>
      <c r="H86">
        <f>PPCL_Spot!P86</f>
        <v>0</v>
      </c>
      <c r="I86">
        <f>Bawana_NG!P86</f>
        <v>99.618320209088623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7.9957443999999986</v>
      </c>
      <c r="O86">
        <f>BRPL_ISGS_exbus!BB86</f>
        <v>961.69944965202751</v>
      </c>
      <c r="P86" s="77">
        <v>111.66999999999999</v>
      </c>
      <c r="Q86" s="77">
        <v>25.25</v>
      </c>
      <c r="R86" s="80">
        <v>0</v>
      </c>
      <c r="S86" s="80">
        <v>0</v>
      </c>
      <c r="T86" s="78">
        <f>SUMPRODUCT(LTA!F86:AJ86,LTA!F$101:AJ$101,LTA!F$103:AJ$103)</f>
        <v>75.460000000000008</v>
      </c>
      <c r="U86" s="78">
        <f>SUMPRODUCT(LTA!F86:AJ86,LTA!F$102:AJ$102,LTA!F$103:AJ$103)</f>
        <v>110.1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44.489999999999995</v>
      </c>
      <c r="AB86" s="117">
        <f>-STOA!N86</f>
        <v>-104.59</v>
      </c>
      <c r="AC86">
        <f t="shared" si="3"/>
        <v>14.485846965963381</v>
      </c>
      <c r="AD86">
        <f t="shared" si="4"/>
        <v>1369.0390256096305</v>
      </c>
      <c r="AE86">
        <f>'IDT-1'!B86</f>
        <v>49</v>
      </c>
      <c r="AF86" s="26"/>
      <c r="AG86">
        <f t="shared" si="5"/>
        <v>1418.0390256096305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8.5526</v>
      </c>
      <c r="E87">
        <f>GT_NG!P87</f>
        <v>15.648377887360498</v>
      </c>
      <c r="F87">
        <f>GT_Spot!P87</f>
        <v>0</v>
      </c>
      <c r="G87">
        <f>PPCL_NG!P87</f>
        <v>53.753749750016667</v>
      </c>
      <c r="H87">
        <f>PPCL_Spot!P87</f>
        <v>0</v>
      </c>
      <c r="I87">
        <f>Bawana_NG!P87</f>
        <v>80.03</v>
      </c>
      <c r="J87">
        <f>Bawana_RLNG!P87</f>
        <v>0</v>
      </c>
      <c r="K87">
        <f>Bawana_Spot!P87</f>
        <v>0</v>
      </c>
      <c r="L87">
        <f>TWOMCL!O87</f>
        <v>-5.9043280182232349</v>
      </c>
      <c r="M87">
        <f>EDWPCL!S87</f>
        <v>0</v>
      </c>
      <c r="N87">
        <f>'MSW BWN'!S87</f>
        <v>8.420534</v>
      </c>
      <c r="O87">
        <f>BRPL_ISGS_exbus!BB87</f>
        <v>960.37043682497654</v>
      </c>
      <c r="P87" s="77">
        <v>111.66999999999999</v>
      </c>
      <c r="Q87" s="77">
        <v>25.25</v>
      </c>
      <c r="R87" s="80">
        <v>0</v>
      </c>
      <c r="S87" s="80">
        <v>0</v>
      </c>
      <c r="T87" s="78">
        <f>SUMPRODUCT(LTA!F87:AJ87,LTA!F$101:AJ$101,LTA!F$103:AJ$103)</f>
        <v>75.66</v>
      </c>
      <c r="U87" s="78">
        <f>SUMPRODUCT(LTA!F87:AJ87,LTA!F$102:AJ$102,LTA!F$103:AJ$103)</f>
        <v>109.77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44.519999999999996</v>
      </c>
      <c r="AB87" s="117">
        <f>-STOA!N87</f>
        <v>-104.59</v>
      </c>
      <c r="AC87">
        <f t="shared" si="3"/>
        <v>14.196089901271343</v>
      </c>
      <c r="AD87">
        <f t="shared" si="4"/>
        <v>1360.9552805428593</v>
      </c>
      <c r="AE87">
        <f>'IDT-1'!B87</f>
        <v>33</v>
      </c>
      <c r="AF87" s="26"/>
      <c r="AG87">
        <f t="shared" si="5"/>
        <v>1393.9552805428593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-8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8.5526</v>
      </c>
      <c r="E88">
        <f>GT_NG!P88</f>
        <v>15.648377887360498</v>
      </c>
      <c r="F88">
        <f>GT_Spot!P88</f>
        <v>0</v>
      </c>
      <c r="G88">
        <f>PPCL_NG!P88</f>
        <v>53.75717067522762</v>
      </c>
      <c r="H88">
        <f>PPCL_Spot!P88</f>
        <v>0</v>
      </c>
      <c r="I88">
        <f>Bawana_NG!P88</f>
        <v>80.03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8.5978083999999981</v>
      </c>
      <c r="O88">
        <f>BRPL_ISGS_exbus!BB88</f>
        <v>954.26461449352075</v>
      </c>
      <c r="P88" s="77">
        <v>111.66999999999999</v>
      </c>
      <c r="Q88" s="77">
        <v>25.25</v>
      </c>
      <c r="R88" s="80">
        <v>0</v>
      </c>
      <c r="S88" s="80">
        <v>0</v>
      </c>
      <c r="T88" s="78">
        <f>SUMPRODUCT(LTA!F88:AJ88,LTA!F$101:AJ$101,LTA!F$103:AJ$103)</f>
        <v>75.56</v>
      </c>
      <c r="U88" s="78">
        <f>SUMPRODUCT(LTA!F88:AJ88,LTA!F$102:AJ$102,LTA!F$103:AJ$103)</f>
        <v>109.93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3.83</v>
      </c>
      <c r="Z88" s="75">
        <f>IEX!N88</f>
        <v>0</v>
      </c>
      <c r="AA88" s="117">
        <f>STOA!H88</f>
        <v>44.519999999999996</v>
      </c>
      <c r="AB88" s="117">
        <f>-STOA!N88</f>
        <v>-104.59</v>
      </c>
      <c r="AC88">
        <f t="shared" si="3"/>
        <v>14.277815234406345</v>
      </c>
      <c r="AD88">
        <f t="shared" si="4"/>
        <v>1347.6159659735922</v>
      </c>
      <c r="AE88">
        <f>'IDT-1'!B88</f>
        <v>0</v>
      </c>
      <c r="AF88" s="26"/>
      <c r="AG88">
        <f t="shared" si="5"/>
        <v>1347.6159659735922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8.5526</v>
      </c>
      <c r="E89">
        <f>GT_NG!P89</f>
        <v>15.648377887360498</v>
      </c>
      <c r="F89">
        <f>GT_Spot!P89</f>
        <v>0</v>
      </c>
      <c r="G89">
        <f>PPCL_NG!P89</f>
        <v>42.437170855276314</v>
      </c>
      <c r="H89">
        <f>PPCL_Spot!P89</f>
        <v>0</v>
      </c>
      <c r="I89">
        <f>Bawana_NG!P89</f>
        <v>80.03</v>
      </c>
      <c r="J89">
        <f>Bawana_RLNG!P89</f>
        <v>0</v>
      </c>
      <c r="K89">
        <f>Bawana_Spot!P89</f>
        <v>0</v>
      </c>
      <c r="L89">
        <f>TWOMCL!O89</f>
        <v>-5.8715261958997731</v>
      </c>
      <c r="M89">
        <f>EDWPCL!S89</f>
        <v>0</v>
      </c>
      <c r="N89">
        <f>'MSW BWN'!S89</f>
        <v>8.6061703999999999</v>
      </c>
      <c r="O89">
        <f>BRPL_ISGS_exbus!BB89</f>
        <v>933.45363400105634</v>
      </c>
      <c r="P89" s="77">
        <v>111.66999999999999</v>
      </c>
      <c r="Q89" s="77">
        <v>25.25</v>
      </c>
      <c r="R89" s="80">
        <v>0</v>
      </c>
      <c r="S89" s="80">
        <v>0</v>
      </c>
      <c r="T89" s="78">
        <f>SUMPRODUCT(LTA!F89:AJ89,LTA!F$101:AJ$101,LTA!F$103:AJ$103)</f>
        <v>75.72</v>
      </c>
      <c r="U89" s="78">
        <f>SUMPRODUCT(LTA!F89:AJ89,LTA!F$102:AJ$102,LTA!F$103:AJ$103)</f>
        <v>110.57000000000001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2.74</v>
      </c>
      <c r="AB89" s="117">
        <f>-STOA!N89</f>
        <v>-104.59</v>
      </c>
      <c r="AC89">
        <f t="shared" si="3"/>
        <v>13.678445074149488</v>
      </c>
      <c r="AD89">
        <f t="shared" si="4"/>
        <v>1262.537981873644</v>
      </c>
      <c r="AE89">
        <f>'IDT-1'!B89</f>
        <v>23</v>
      </c>
      <c r="AF89" s="26"/>
      <c r="AG89">
        <f t="shared" si="5"/>
        <v>1285.537981873644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8.5526</v>
      </c>
      <c r="E90">
        <f>GT_NG!P90</f>
        <v>15.648377887360498</v>
      </c>
      <c r="F90">
        <f>GT_Spot!P90</f>
        <v>0</v>
      </c>
      <c r="G90">
        <f>PPCL_NG!P90</f>
        <v>42.437170855276314</v>
      </c>
      <c r="H90">
        <f>PPCL_Spot!P90</f>
        <v>0</v>
      </c>
      <c r="I90">
        <f>Bawana_NG!P90</f>
        <v>80.03</v>
      </c>
      <c r="J90">
        <f>Bawana_RLNG!P90</f>
        <v>0</v>
      </c>
      <c r="K90">
        <f>Bawana_Spot!P90</f>
        <v>0</v>
      </c>
      <c r="L90">
        <f>TWOMCL!O90</f>
        <v>-5.9111617312072893</v>
      </c>
      <c r="M90">
        <f>EDWPCL!S90</f>
        <v>0</v>
      </c>
      <c r="N90">
        <f>'MSW BWN'!S90</f>
        <v>8.6061703999999999</v>
      </c>
      <c r="O90">
        <f>BRPL_ISGS_exbus!BB90</f>
        <v>930.69552344185638</v>
      </c>
      <c r="P90" s="77">
        <v>111.66999999999999</v>
      </c>
      <c r="Q90" s="77">
        <v>25.25</v>
      </c>
      <c r="R90" s="80">
        <v>0</v>
      </c>
      <c r="S90" s="80">
        <v>0</v>
      </c>
      <c r="T90" s="78">
        <f>SUMPRODUCT(LTA!F90:AJ90,LTA!F$101:AJ$101,LTA!F$103:AJ$103)</f>
        <v>75.239999999999995</v>
      </c>
      <c r="U90" s="78">
        <f>SUMPRODUCT(LTA!F90:AJ90,LTA!F$102:AJ$102,LTA!F$103:AJ$103)</f>
        <v>110.86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2.74</v>
      </c>
      <c r="AB90" s="117">
        <f>-STOA!N90</f>
        <v>-104.59</v>
      </c>
      <c r="AC90">
        <f t="shared" si="3"/>
        <v>13.679487973131984</v>
      </c>
      <c r="AD90">
        <f t="shared" si="4"/>
        <v>1256.5491928801541</v>
      </c>
      <c r="AE90">
        <f>'IDT-1'!B90</f>
        <v>0</v>
      </c>
      <c r="AF90" s="26"/>
      <c r="AG90">
        <f t="shared" si="5"/>
        <v>1256.5491928801541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-31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8.5526</v>
      </c>
      <c r="E91">
        <f>GT_NG!P91</f>
        <v>15.648377887360498</v>
      </c>
      <c r="F91">
        <f>GT_Spot!P91</f>
        <v>0</v>
      </c>
      <c r="G91">
        <f>PPCL_NG!P91</f>
        <v>42.437170855276314</v>
      </c>
      <c r="H91">
        <f>PPCL_Spot!P91</f>
        <v>0</v>
      </c>
      <c r="I91">
        <f>Bawana_NG!P91</f>
        <v>82.26</v>
      </c>
      <c r="J91">
        <f>Bawana_RLNG!P91</f>
        <v>0</v>
      </c>
      <c r="K91">
        <f>Bawana_Spot!P91</f>
        <v>0</v>
      </c>
      <c r="L91">
        <f>TWOMCL!O91</f>
        <v>-5.5366742596810932</v>
      </c>
      <c r="M91">
        <f>EDWPCL!S91</f>
        <v>0</v>
      </c>
      <c r="N91">
        <f>'MSW BWN'!S91</f>
        <v>8.1713463999999991</v>
      </c>
      <c r="O91">
        <f>BRPL_ISGS_exbus!BB91</f>
        <v>914.28320012447705</v>
      </c>
      <c r="P91" s="77">
        <v>111.66999999999999</v>
      </c>
      <c r="Q91" s="77">
        <v>26.354584203201114</v>
      </c>
      <c r="R91" s="80">
        <v>0</v>
      </c>
      <c r="S91" s="80">
        <v>0</v>
      </c>
      <c r="T91" s="78">
        <f>SUMPRODUCT(LTA!F91:AJ91,LTA!F$101:AJ$101,LTA!F$103:AJ$103)</f>
        <v>74.81</v>
      </c>
      <c r="U91" s="78">
        <f>SUMPRODUCT(LTA!F91:AJ91,LTA!F$102:AJ$102,LTA!F$103:AJ$103)</f>
        <v>111.77000000000001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2.74</v>
      </c>
      <c r="AB91" s="117">
        <f>-STOA!N91</f>
        <v>-104.59</v>
      </c>
      <c r="AC91">
        <f t="shared" si="3"/>
        <v>13.588111052766127</v>
      </c>
      <c r="AD91">
        <f t="shared" si="4"/>
        <v>1240.9824941578677</v>
      </c>
      <c r="AE91">
        <f>'IDT-1'!B91</f>
        <v>0</v>
      </c>
      <c r="AF91" s="26"/>
      <c r="AG91">
        <f t="shared" si="5"/>
        <v>1240.9824941578677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-34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8.5526</v>
      </c>
      <c r="E92">
        <f>GT_NG!P92</f>
        <v>15.648377887360498</v>
      </c>
      <c r="F92">
        <f>GT_Spot!P92</f>
        <v>0</v>
      </c>
      <c r="G92">
        <f>PPCL_NG!P92</f>
        <v>42.437170855276314</v>
      </c>
      <c r="H92">
        <f>PPCL_Spot!P92</f>
        <v>0</v>
      </c>
      <c r="I92">
        <f>Bawana_NG!P92</f>
        <v>82.26</v>
      </c>
      <c r="J92">
        <f>Bawana_RLNG!P92</f>
        <v>0</v>
      </c>
      <c r="K92">
        <f>Bawana_Spot!P92</f>
        <v>0</v>
      </c>
      <c r="L92">
        <f>TWOMCL!O92</f>
        <v>-5.1498861047835991</v>
      </c>
      <c r="M92">
        <f>EDWPCL!S92</f>
        <v>0</v>
      </c>
      <c r="N92">
        <f>'MSW BWN'!S92</f>
        <v>7.8184699999999987</v>
      </c>
      <c r="O92">
        <f>BRPL_ISGS_exbus!BB92</f>
        <v>843.71058734152837</v>
      </c>
      <c r="P92" s="77">
        <v>111.66999999999999</v>
      </c>
      <c r="Q92" s="77">
        <v>26.354584203201114</v>
      </c>
      <c r="R92" s="80">
        <v>0</v>
      </c>
      <c r="S92" s="80">
        <v>0</v>
      </c>
      <c r="T92" s="78">
        <f>SUMPRODUCT(LTA!F92:AJ92,LTA!F$101:AJ$101,LTA!F$103:AJ$103)</f>
        <v>74.05</v>
      </c>
      <c r="U92" s="78">
        <f>SUMPRODUCT(LTA!F92:AJ92,LTA!F$102:AJ$102,LTA!F$103:AJ$103)</f>
        <v>112.71000000000001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2.74</v>
      </c>
      <c r="AB92" s="117">
        <f>-STOA!N92</f>
        <v>-104.59</v>
      </c>
      <c r="AC92">
        <f t="shared" si="3"/>
        <v>12.917726155781947</v>
      </c>
      <c r="AD92">
        <f t="shared" si="4"/>
        <v>1176.2941780268006</v>
      </c>
      <c r="AE92">
        <f>'IDT-1'!B92</f>
        <v>0</v>
      </c>
      <c r="AF92" s="26"/>
      <c r="AG92">
        <f t="shared" si="5"/>
        <v>1176.2941780268006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-29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8.5526</v>
      </c>
      <c r="E93">
        <f>GT_NG!P93</f>
        <v>15.648377887360498</v>
      </c>
      <c r="F93">
        <f>GT_Spot!P93</f>
        <v>0</v>
      </c>
      <c r="G93">
        <f>PPCL_NG!P93</f>
        <v>42.437170855276314</v>
      </c>
      <c r="H93">
        <f>PPCL_Spot!P93</f>
        <v>0</v>
      </c>
      <c r="I93">
        <f>Bawana_NG!P93</f>
        <v>82.26</v>
      </c>
      <c r="J93">
        <f>Bawana_RLNG!P93</f>
        <v>0</v>
      </c>
      <c r="K93">
        <f>Bawana_Spot!P93</f>
        <v>0</v>
      </c>
      <c r="L93">
        <f>TWOMCL!O93</f>
        <v>-5.1239179954441916</v>
      </c>
      <c r="M93">
        <f>EDWPCL!S93</f>
        <v>0</v>
      </c>
      <c r="N93">
        <f>'MSW BWN'!S93</f>
        <v>7.8435559999999995</v>
      </c>
      <c r="O93">
        <f>BRPL_ISGS_exbus!BB93</f>
        <v>799.17085401637485</v>
      </c>
      <c r="P93" s="77">
        <v>111.66999999999999</v>
      </c>
      <c r="Q93" s="77">
        <v>26.354584203201114</v>
      </c>
      <c r="R93" s="80">
        <v>0</v>
      </c>
      <c r="S93" s="80">
        <v>0</v>
      </c>
      <c r="T93" s="78">
        <f>SUMPRODUCT(LTA!F93:AJ93,LTA!F$101:AJ$101,LTA!F$103:AJ$103)</f>
        <v>72.86</v>
      </c>
      <c r="U93" s="78">
        <f>SUMPRODUCT(LTA!F93:AJ93,LTA!F$102:AJ$102,LTA!F$103:AJ$103)</f>
        <v>116.02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2.74</v>
      </c>
      <c r="AB93" s="117">
        <f>-STOA!N93</f>
        <v>-104.59</v>
      </c>
      <c r="AC93">
        <f t="shared" si="3"/>
        <v>12.430309012990705</v>
      </c>
      <c r="AD93">
        <f t="shared" si="4"/>
        <v>1179.7029159537778</v>
      </c>
      <c r="AE93">
        <f>'IDT-1'!B93</f>
        <v>0</v>
      </c>
      <c r="AF93" s="26"/>
      <c r="AG93">
        <f t="shared" si="5"/>
        <v>1179.7029159537778</v>
      </c>
      <c r="AI93" s="75">
        <f>PXIL!H93</f>
        <v>0</v>
      </c>
      <c r="AJ93" s="75">
        <f>PXIL!N93</f>
        <v>0</v>
      </c>
      <c r="AK93" s="75">
        <f>RTM_IEX!H93</f>
        <v>16.29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8.5526</v>
      </c>
      <c r="E94">
        <f>GT_NG!P94</f>
        <v>15.648377887360498</v>
      </c>
      <c r="F94">
        <f>GT_Spot!P94</f>
        <v>0</v>
      </c>
      <c r="G94">
        <f>PPCL_NG!P94</f>
        <v>42.437170855276314</v>
      </c>
      <c r="H94">
        <f>PPCL_Spot!P94</f>
        <v>0</v>
      </c>
      <c r="I94">
        <f>Bawana_NG!P94</f>
        <v>82.26</v>
      </c>
      <c r="J94">
        <f>Bawana_RLNG!P94</f>
        <v>0</v>
      </c>
      <c r="K94">
        <f>Bawana_Spot!P94</f>
        <v>0</v>
      </c>
      <c r="L94">
        <f>TWOMCL!O94</f>
        <v>-5.4915717539863325</v>
      </c>
      <c r="M94">
        <f>EDWPCL!S94</f>
        <v>0</v>
      </c>
      <c r="N94">
        <f>'MSW BWN'!S94</f>
        <v>8.0442439999999991</v>
      </c>
      <c r="O94">
        <f>BRPL_ISGS_exbus!BB94</f>
        <v>755.45492831746662</v>
      </c>
      <c r="P94" s="77">
        <v>111.67</v>
      </c>
      <c r="Q94" s="77">
        <v>26.354584203201114</v>
      </c>
      <c r="R94" s="80">
        <v>0</v>
      </c>
      <c r="S94" s="80">
        <v>0</v>
      </c>
      <c r="T94" s="78">
        <f>SUMPRODUCT(LTA!F94:AJ94,LTA!F$101:AJ$101,LTA!F$103:AJ$103)</f>
        <v>71.899999999999991</v>
      </c>
      <c r="U94" s="78">
        <f>SUMPRODUCT(LTA!F94:AJ94,LTA!F$102:AJ$102,LTA!F$103:AJ$103)</f>
        <v>116.91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2.74</v>
      </c>
      <c r="AB94" s="117">
        <f>-STOA!N94</f>
        <v>-104.59</v>
      </c>
      <c r="AC94">
        <f t="shared" si="3"/>
        <v>11.906670998192668</v>
      </c>
      <c r="AD94">
        <f t="shared" si="4"/>
        <v>1119.9836625111259</v>
      </c>
      <c r="AE94">
        <f>'IDT-1'!B94</f>
        <v>0</v>
      </c>
      <c r="AF94" s="26"/>
      <c r="AG94">
        <f t="shared" si="5"/>
        <v>1119.9836625111259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8.5526</v>
      </c>
      <c r="E95">
        <f>GT_NG!P95</f>
        <v>15.648377887360498</v>
      </c>
      <c r="F95">
        <f>GT_Spot!P95</f>
        <v>0</v>
      </c>
      <c r="G95">
        <f>PPCL_NG!P95</f>
        <v>42.437170855276314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-6.0546697038724373</v>
      </c>
      <c r="M95">
        <f>EDWPCL!S95</f>
        <v>0</v>
      </c>
      <c r="N95">
        <f>'MSW BWN'!S95</f>
        <v>8.3318967999999991</v>
      </c>
      <c r="O95">
        <f>BRPL_ISGS_exbus!BB95</f>
        <v>716.93958466638082</v>
      </c>
      <c r="P95" s="77">
        <v>111.67</v>
      </c>
      <c r="Q95" s="77">
        <v>26.354584203201114</v>
      </c>
      <c r="R95" s="80">
        <v>0</v>
      </c>
      <c r="S95" s="80">
        <v>0</v>
      </c>
      <c r="T95" s="78">
        <f>SUMPRODUCT(LTA!F95:AJ95,LTA!F$101:AJ$101,LTA!F$103:AJ$103)</f>
        <v>68.72999999999999</v>
      </c>
      <c r="U95" s="78">
        <f>SUMPRODUCT(LTA!F95:AJ95,LTA!F$102:AJ$102,LTA!F$103:AJ$103)</f>
        <v>104.42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2.74</v>
      </c>
      <c r="AB95" s="117">
        <f>-STOA!N95</f>
        <v>-104.59</v>
      </c>
      <c r="AC95">
        <f t="shared" si="3"/>
        <v>11.657177735905885</v>
      </c>
      <c r="AD95">
        <f t="shared" si="4"/>
        <v>1044.5462566071797</v>
      </c>
      <c r="AE95">
        <f>'IDT-1'!B95</f>
        <v>0</v>
      </c>
      <c r="AF95" s="26"/>
      <c r="AG95">
        <f t="shared" si="5"/>
        <v>1044.5462566071797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-23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8.5526</v>
      </c>
      <c r="E96">
        <f>GT_NG!P96</f>
        <v>15.648377887360498</v>
      </c>
      <c r="F96">
        <f>GT_Spot!P96</f>
        <v>0</v>
      </c>
      <c r="G96">
        <f>PPCL_NG!P96</f>
        <v>42.437170855276314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8.2516216</v>
      </c>
      <c r="O96">
        <f>BRPL_ISGS_exbus!BB96</f>
        <v>662.95761106235886</v>
      </c>
      <c r="P96" s="77">
        <v>111.67</v>
      </c>
      <c r="Q96" s="77">
        <v>25.25</v>
      </c>
      <c r="R96" s="80">
        <v>0</v>
      </c>
      <c r="S96" s="80">
        <v>0</v>
      </c>
      <c r="T96" s="78">
        <f>SUMPRODUCT(LTA!F96:AJ96,LTA!F$101:AJ$101,LTA!F$103:AJ$103)</f>
        <v>68.34</v>
      </c>
      <c r="U96" s="78">
        <f>SUMPRODUCT(LTA!F96:AJ96,LTA!F$102:AJ$102,LTA!F$103:AJ$103)</f>
        <v>104.73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2.74</v>
      </c>
      <c r="AB96" s="117">
        <f>-STOA!N96</f>
        <v>-104.59</v>
      </c>
      <c r="AC96">
        <f t="shared" si="3"/>
        <v>11.171645900831034</v>
      </c>
      <c r="AD96">
        <f t="shared" si="4"/>
        <v>989.71283489079326</v>
      </c>
      <c r="AE96">
        <f>'IDT-1'!B96</f>
        <v>0</v>
      </c>
      <c r="AF96" s="26"/>
      <c r="AG96">
        <f t="shared" si="5"/>
        <v>989.71283489079326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-23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8.5526</v>
      </c>
      <c r="E97">
        <f>GT_NG!P97</f>
        <v>15.648377887360498</v>
      </c>
      <c r="F97">
        <f>GT_Spot!P97</f>
        <v>0</v>
      </c>
      <c r="G97">
        <f>PPCL_NG!P97</f>
        <v>42.437170855276314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8.2365699999999986</v>
      </c>
      <c r="O97">
        <f>BRPL_ISGS_exbus!BB97</f>
        <v>632.64291531192896</v>
      </c>
      <c r="P97" s="77">
        <v>86.24</v>
      </c>
      <c r="Q97" s="77">
        <v>25.25</v>
      </c>
      <c r="R97" s="80">
        <v>0</v>
      </c>
      <c r="S97" s="80">
        <v>0</v>
      </c>
      <c r="T97" s="78">
        <f>SUMPRODUCT(LTA!F97:AJ97,LTA!F$101:AJ$101,LTA!F$103:AJ$103)</f>
        <v>69.19</v>
      </c>
      <c r="U97" s="78">
        <f>SUMPRODUCT(LTA!F97:AJ97,LTA!F$102:AJ$102,LTA!F$103:AJ$103)</f>
        <v>110.07000000000001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2.74</v>
      </c>
      <c r="AB97" s="117">
        <f>-STOA!N97</f>
        <v>-104.59</v>
      </c>
      <c r="AC97">
        <f t="shared" si="3"/>
        <v>10.646650848925297</v>
      </c>
      <c r="AD97">
        <f t="shared" si="4"/>
        <v>950.668082592269</v>
      </c>
      <c r="AE97">
        <f>'IDT-1'!B97</f>
        <v>0</v>
      </c>
      <c r="AF97" s="26"/>
      <c r="AG97">
        <f t="shared" si="5"/>
        <v>950.668082592269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8.5526</v>
      </c>
      <c r="E98">
        <f>GT_NG!P98</f>
        <v>15.648377887360498</v>
      </c>
      <c r="F98">
        <f>GT_Spot!P98</f>
        <v>0</v>
      </c>
      <c r="G98">
        <f>PPCL_NG!P98</f>
        <v>42.437170855276314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8.0509336000000005</v>
      </c>
      <c r="O98">
        <f>BRPL_ISGS_exbus!BB98</f>
        <v>632.57014970803709</v>
      </c>
      <c r="P98" s="77">
        <v>52.70000000000001</v>
      </c>
      <c r="Q98" s="77">
        <v>25.25</v>
      </c>
      <c r="R98" s="80">
        <v>0</v>
      </c>
      <c r="S98" s="80">
        <v>0</v>
      </c>
      <c r="T98" s="78">
        <f>SUMPRODUCT(LTA!F98:AJ98,LTA!F$101:AJ$101,LTA!F$103:AJ$103)</f>
        <v>69.960000000000008</v>
      </c>
      <c r="U98" s="78">
        <f>SUMPRODUCT(LTA!F98:AJ98,LTA!F$102:AJ$102,LTA!F$103:AJ$103)</f>
        <v>110.43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2.74</v>
      </c>
      <c r="AB98" s="117">
        <f>-STOA!N98</f>
        <v>-104.59</v>
      </c>
      <c r="AC98">
        <f t="shared" si="3"/>
        <v>10.536731461734959</v>
      </c>
      <c r="AD98">
        <f t="shared" si="4"/>
        <v>898.10959997556768</v>
      </c>
      <c r="AE98">
        <f>'IDT-1'!B98</f>
        <v>0</v>
      </c>
      <c r="AF98" s="26"/>
      <c r="AG98">
        <f t="shared" si="5"/>
        <v>898.10959997556768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0.17188559999999983</v>
      </c>
      <c r="E99">
        <f t="shared" si="6"/>
        <v>0.36202659914217328</v>
      </c>
      <c r="F99">
        <f t="shared" si="6"/>
        <v>0</v>
      </c>
      <c r="G99">
        <f t="shared" si="6"/>
        <v>0.97479120721051371</v>
      </c>
      <c r="H99">
        <f t="shared" si="6"/>
        <v>0</v>
      </c>
      <c r="I99">
        <f t="shared" si="6"/>
        <v>2.1967984796986704</v>
      </c>
      <c r="J99">
        <f t="shared" si="6"/>
        <v>0</v>
      </c>
      <c r="K99">
        <f t="shared" si="6"/>
        <v>0</v>
      </c>
      <c r="L99">
        <f t="shared" si="6"/>
        <v>-0.14492129052521466</v>
      </c>
      <c r="M99">
        <f t="shared" si="6"/>
        <v>0</v>
      </c>
      <c r="N99">
        <f t="shared" si="6"/>
        <v>0.19410083449999993</v>
      </c>
      <c r="O99">
        <f t="shared" si="6"/>
        <v>19.624159637053697</v>
      </c>
      <c r="P99" s="77">
        <f t="shared" si="6"/>
        <v>2.3099236978221431</v>
      </c>
      <c r="Q99" s="77">
        <f t="shared" si="6"/>
        <v>0.60819573025400153</v>
      </c>
      <c r="R99" s="80">
        <f t="shared" si="6"/>
        <v>0.42998279220779217</v>
      </c>
      <c r="S99" s="80">
        <f t="shared" si="6"/>
        <v>0</v>
      </c>
      <c r="T99" s="78">
        <f t="shared" si="6"/>
        <v>4.0390874999999991</v>
      </c>
      <c r="U99" s="78">
        <f t="shared" si="6"/>
        <v>1.8699500000000002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0.41070249999999997</v>
      </c>
      <c r="Z99" s="75">
        <f t="shared" si="6"/>
        <v>-0.97675000000000001</v>
      </c>
      <c r="AA99" s="117">
        <f t="shared" si="6"/>
        <v>2.019732499999999</v>
      </c>
      <c r="AB99" s="117">
        <f t="shared" si="6"/>
        <v>-4.214280000000004</v>
      </c>
      <c r="AC99">
        <f t="shared" si="6"/>
        <v>0.36774789100840705</v>
      </c>
      <c r="AD99">
        <f t="shared" si="6"/>
        <v>29.935117896355351</v>
      </c>
      <c r="AE99">
        <f t="shared" si="6"/>
        <v>0.64819875000000005</v>
      </c>
      <c r="AG99">
        <f t="shared" si="6"/>
        <v>30.583316646355353</v>
      </c>
      <c r="AI99">
        <f t="shared" si="6"/>
        <v>0</v>
      </c>
      <c r="AJ99">
        <f t="shared" si="6"/>
        <v>0</v>
      </c>
      <c r="AK99">
        <f t="shared" si="6"/>
        <v>0.68958500000000023</v>
      </c>
      <c r="AL99">
        <f t="shared" si="6"/>
        <v>-0.38200000000000001</v>
      </c>
      <c r="AM99">
        <f t="shared" si="6"/>
        <v>0</v>
      </c>
      <c r="AN99">
        <f t="shared" si="6"/>
        <v>0</v>
      </c>
      <c r="AO99">
        <f t="shared" si="6"/>
        <v>0.11989499999999999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D99" sqref="D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44954</v>
      </c>
      <c r="B1" s="232"/>
      <c r="C1" s="232"/>
      <c r="D1" s="237" t="s">
        <v>505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TWEPL!Q3</f>
        <v>2.4497</v>
      </c>
      <c r="E3">
        <f>GT_NG!Q3</f>
        <v>8.8560602128211787</v>
      </c>
      <c r="F3">
        <f>GT_Spot!Q3</f>
        <v>0</v>
      </c>
      <c r="G3">
        <f>PPCL_NG!Q3</f>
        <v>14.462999999999999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4.9052359999999995</v>
      </c>
      <c r="O3">
        <f>BYPL_ISGS_exbus!BB3</f>
        <v>543.75574610491356</v>
      </c>
      <c r="P3" s="77">
        <v>28.747391107078037</v>
      </c>
      <c r="Q3" s="77">
        <v>14.6</v>
      </c>
      <c r="R3" s="80">
        <v>0</v>
      </c>
      <c r="S3" s="80">
        <v>0</v>
      </c>
      <c r="T3" s="78">
        <f>SUMPRODUCT(LTA!F3:AJ3,LTA!F$101:AJ$101,LTA!F$104:AJ$104)</f>
        <v>79.58</v>
      </c>
      <c r="U3" s="78">
        <f>SUMPRODUCT(LTA!F3:AJ3,LTA!F$102:AJ$102,LTA!F$104:AJ$104)</f>
        <v>85.35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-236</v>
      </c>
      <c r="AA3" s="117">
        <f>STOA!I3</f>
        <v>0.34</v>
      </c>
      <c r="AB3" s="117">
        <f>-STOA!O3</f>
        <v>-197.18</v>
      </c>
      <c r="AC3">
        <f>SUMIF(B3:AB3,"&gt;0")*$AC$2-SUMIF(B3:AB3,"&lt;0")*($AC$2/(1-$AC$2))+SUMIF(AI3:AR3,"&gt;0")*$AC$2-SUMIF(AI3:AR3,"&lt;0")*($AC$2/(1-$AC$2))</f>
        <v>11.534626054202921</v>
      </c>
      <c r="AD3">
        <f>SUM(B3:AB3,AI3:AR3)-AC3</f>
        <v>429.01250737060985</v>
      </c>
      <c r="AE3">
        <f>'IDT-1'!C3</f>
        <v>0</v>
      </c>
      <c r="AF3" s="26"/>
      <c r="AG3">
        <f>SUM(AD3:AF3)</f>
        <v>429.01250737060985</v>
      </c>
      <c r="AI3" s="75">
        <f>PXIL!I3</f>
        <v>0</v>
      </c>
      <c r="AJ3" s="75">
        <f>PXIL!O3</f>
        <v>0</v>
      </c>
      <c r="AK3" s="75">
        <f>RTM_IEX!I3</f>
        <v>43.12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2.4497</v>
      </c>
      <c r="E4">
        <f>GT_NG!Q4</f>
        <v>8.8560602128211787</v>
      </c>
      <c r="F4">
        <f>GT_Spot!Q4</f>
        <v>0</v>
      </c>
      <c r="G4">
        <f>PPCL_NG!Q4</f>
        <v>14.462999999999999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4.8966319999999985</v>
      </c>
      <c r="O4">
        <f>BYPL_ISGS_exbus!BB4</f>
        <v>544.19027243410005</v>
      </c>
      <c r="P4" s="77">
        <v>28.747391107078037</v>
      </c>
      <c r="Q4" s="77">
        <v>14.6</v>
      </c>
      <c r="R4" s="80">
        <v>0</v>
      </c>
      <c r="S4" s="80">
        <v>0</v>
      </c>
      <c r="T4" s="78">
        <f>SUMPRODUCT(LTA!F4:AJ4,LTA!F$101:AJ$101,LTA!F$104:AJ$104)</f>
        <v>79.400000000000006</v>
      </c>
      <c r="U4" s="78">
        <f>SUMPRODUCT(LTA!F4:AJ4,LTA!F$102:AJ$102,LTA!F$104:AJ$104)</f>
        <v>85.07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-261</v>
      </c>
      <c r="AA4" s="117">
        <f>STOA!I4</f>
        <v>0.34</v>
      </c>
      <c r="AB4" s="117">
        <f>-STOA!O4</f>
        <v>-197.18</v>
      </c>
      <c r="AC4">
        <f t="shared" ref="AC4:AC67" si="0">SUMIF(B4:AB4,"&gt;0")*$AC$2-SUMIF(B4:AB4,"&lt;0")*($AC$2/(1-$AC$2))+SUMIF(AI4:AR4,"&gt;0")*$AC$2-SUMIF(AI4:AR4,"&lt;0")*($AC$2/(1-$AC$2))</f>
        <v>11.714127358754645</v>
      </c>
      <c r="AD4">
        <f t="shared" ref="AD4:AD67" si="1">SUM(B4:AB4,AI4:AR4)-AC4</f>
        <v>399.0089283952446</v>
      </c>
      <c r="AE4">
        <f>'IDT-1'!C4</f>
        <v>0</v>
      </c>
      <c r="AF4" s="26"/>
      <c r="AG4">
        <f t="shared" ref="AG4:AG67" si="2">SUM(AD4:AF4)</f>
        <v>399.0089283952446</v>
      </c>
      <c r="AI4" s="75">
        <f>PXIL!I4</f>
        <v>0</v>
      </c>
      <c r="AJ4" s="75">
        <f>PXIL!O4</f>
        <v>0</v>
      </c>
      <c r="AK4" s="75">
        <f>RTM_IEX!I4</f>
        <v>38.33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2.4497</v>
      </c>
      <c r="E5">
        <f>GT_NG!Q5</f>
        <v>8.8560602128211787</v>
      </c>
      <c r="F5">
        <f>GT_Spot!Q5</f>
        <v>0</v>
      </c>
      <c r="G5">
        <f>PPCL_NG!Q5</f>
        <v>14.462999999999999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4.7446279999999987</v>
      </c>
      <c r="O5">
        <f>BYPL_ISGS_exbus!BB5</f>
        <v>540.18492582161821</v>
      </c>
      <c r="P5" s="77">
        <v>28.747391107078037</v>
      </c>
      <c r="Q5" s="77">
        <v>14.6</v>
      </c>
      <c r="R5" s="80">
        <v>0</v>
      </c>
      <c r="S5" s="80">
        <v>0</v>
      </c>
      <c r="T5" s="78">
        <f>SUMPRODUCT(LTA!F5:AJ5,LTA!F$101:AJ$101,LTA!F$104:AJ$104)</f>
        <v>79.52</v>
      </c>
      <c r="U5" s="78">
        <f>SUMPRODUCT(LTA!F5:AJ5,LTA!F$102:AJ$102,LTA!F$104:AJ$104)</f>
        <v>85.36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-276</v>
      </c>
      <c r="AA5" s="117">
        <f>STOA!I5</f>
        <v>0.34</v>
      </c>
      <c r="AB5" s="117">
        <f>-STOA!O5</f>
        <v>-197.18</v>
      </c>
      <c r="AC5">
        <f t="shared" si="0"/>
        <v>11.898626586197736</v>
      </c>
      <c r="AD5">
        <f t="shared" si="1"/>
        <v>389.65707855531974</v>
      </c>
      <c r="AE5">
        <f>'IDT-1'!C5</f>
        <v>0</v>
      </c>
      <c r="AF5" s="26"/>
      <c r="AG5">
        <f t="shared" si="2"/>
        <v>389.65707855531974</v>
      </c>
      <c r="AI5" s="75">
        <f>PXIL!I5</f>
        <v>0</v>
      </c>
      <c r="AJ5" s="75">
        <f>PXIL!O5</f>
        <v>0</v>
      </c>
      <c r="AK5" s="75">
        <f>RTM_IEX!I5</f>
        <v>47.91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2.4497</v>
      </c>
      <c r="E6">
        <f>GT_NG!Q6</f>
        <v>8.8560602128211787</v>
      </c>
      <c r="F6">
        <f>GT_Spot!Q6</f>
        <v>0</v>
      </c>
      <c r="G6">
        <f>PPCL_NG!Q6</f>
        <v>14.462999999999999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4.690135999999999</v>
      </c>
      <c r="O6">
        <f>BYPL_ISGS_exbus!BB6</f>
        <v>542.52707890319493</v>
      </c>
      <c r="P6" s="77">
        <v>28.747391107078037</v>
      </c>
      <c r="Q6" s="77">
        <v>14.6</v>
      </c>
      <c r="R6" s="80">
        <v>0</v>
      </c>
      <c r="S6" s="80">
        <v>0</v>
      </c>
      <c r="T6" s="78">
        <f>SUMPRODUCT(LTA!F6:AJ6,LTA!F$101:AJ$101,LTA!F$104:AJ$104)</f>
        <v>79.38</v>
      </c>
      <c r="U6" s="78">
        <f>SUMPRODUCT(LTA!F6:AJ6,LTA!F$102:AJ$102,LTA!F$104:AJ$104)</f>
        <v>85.24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-291</v>
      </c>
      <c r="AA6" s="117">
        <f>STOA!I6</f>
        <v>0.34</v>
      </c>
      <c r="AB6" s="117">
        <f>-STOA!O6</f>
        <v>-197.18</v>
      </c>
      <c r="AC6">
        <f t="shared" si="0"/>
        <v>12.049641916548538</v>
      </c>
      <c r="AD6">
        <f t="shared" si="1"/>
        <v>376.53372430654559</v>
      </c>
      <c r="AE6">
        <f>'IDT-1'!C6</f>
        <v>0</v>
      </c>
      <c r="AF6" s="26"/>
      <c r="AG6">
        <f t="shared" si="2"/>
        <v>376.53372430654559</v>
      </c>
      <c r="AI6" s="75">
        <f>PXIL!I6</f>
        <v>0</v>
      </c>
      <c r="AJ6" s="75">
        <f>PXIL!O6</f>
        <v>0</v>
      </c>
      <c r="AK6" s="75">
        <f>RTM_IEX!I6</f>
        <v>47.91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2.4497</v>
      </c>
      <c r="E7">
        <f>GT_NG!Q7</f>
        <v>8.8560602128211787</v>
      </c>
      <c r="F7">
        <f>GT_Spot!Q7</f>
        <v>0</v>
      </c>
      <c r="G7">
        <f>PPCL_NG!Q7</f>
        <v>14.462999999999999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4.4559159999999984</v>
      </c>
      <c r="O7">
        <f>BYPL_ISGS_exbus!BB7</f>
        <v>552.70705444685143</v>
      </c>
      <c r="P7" s="77">
        <v>28.747391107078037</v>
      </c>
      <c r="Q7" s="77">
        <v>14.6</v>
      </c>
      <c r="R7" s="80">
        <v>0</v>
      </c>
      <c r="S7" s="80">
        <v>0</v>
      </c>
      <c r="T7" s="78">
        <f>SUMPRODUCT(LTA!F7:AJ7,LTA!F$101:AJ$101,LTA!F$104:AJ$104)</f>
        <v>79.58</v>
      </c>
      <c r="U7" s="78">
        <f>SUMPRODUCT(LTA!F7:AJ7,LTA!F$102:AJ$102,LTA!F$104:AJ$104)</f>
        <v>85.32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-296</v>
      </c>
      <c r="AA7" s="117">
        <f>STOA!I7</f>
        <v>0.34</v>
      </c>
      <c r="AB7" s="117">
        <f>-STOA!O7</f>
        <v>-197.18</v>
      </c>
      <c r="AC7">
        <f t="shared" si="0"/>
        <v>12.193014993879299</v>
      </c>
      <c r="AD7">
        <f t="shared" si="1"/>
        <v>382.63835574282643</v>
      </c>
      <c r="AE7">
        <f>'IDT-1'!C7</f>
        <v>0</v>
      </c>
      <c r="AF7" s="26"/>
      <c r="AG7">
        <f t="shared" si="2"/>
        <v>382.63835574282643</v>
      </c>
      <c r="AI7" s="75">
        <f>PXIL!I7</f>
        <v>0</v>
      </c>
      <c r="AJ7" s="75">
        <f>PXIL!O7</f>
        <v>0</v>
      </c>
      <c r="AK7" s="75">
        <f>RTM_IEX!I7</f>
        <v>47.91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2.4497</v>
      </c>
      <c r="E8">
        <f>GT_NG!Q8</f>
        <v>8.8560602128211787</v>
      </c>
      <c r="F8">
        <f>GT_Spot!Q8</f>
        <v>0</v>
      </c>
      <c r="G8">
        <f>PPCL_NG!Q8</f>
        <v>14.462999999999999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4.7723519999999988</v>
      </c>
      <c r="O8">
        <f>BYPL_ISGS_exbus!BB8</f>
        <v>552.74315348373636</v>
      </c>
      <c r="P8" s="77">
        <v>28.747391107078037</v>
      </c>
      <c r="Q8" s="77">
        <v>14.6</v>
      </c>
      <c r="R8" s="80">
        <v>0</v>
      </c>
      <c r="S8" s="80">
        <v>0</v>
      </c>
      <c r="T8" s="78">
        <f>SUMPRODUCT(LTA!F8:AJ8,LTA!F$101:AJ$101,LTA!F$104:AJ$104)</f>
        <v>79.400000000000006</v>
      </c>
      <c r="U8" s="78">
        <f>SUMPRODUCT(LTA!F8:AJ8,LTA!F$102:AJ$102,LTA!F$104:AJ$104)</f>
        <v>85.389999999999986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-306</v>
      </c>
      <c r="AA8" s="117">
        <f>STOA!I8</f>
        <v>0.34</v>
      </c>
      <c r="AB8" s="117">
        <f>-STOA!O8</f>
        <v>-197.18</v>
      </c>
      <c r="AC8">
        <f t="shared" si="0"/>
        <v>12.283930577425838</v>
      </c>
      <c r="AD8">
        <f t="shared" si="1"/>
        <v>372.78997519616485</v>
      </c>
      <c r="AE8">
        <f>'IDT-1'!C8</f>
        <v>0</v>
      </c>
      <c r="AF8" s="26"/>
      <c r="AG8">
        <f t="shared" si="2"/>
        <v>372.78997519616485</v>
      </c>
      <c r="AI8" s="75">
        <f>PXIL!I8</f>
        <v>0</v>
      </c>
      <c r="AJ8" s="75">
        <f>PXIL!O8</f>
        <v>0</v>
      </c>
      <c r="AK8" s="75">
        <f>RTM_IEX!I8</f>
        <v>47.91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2.4497</v>
      </c>
      <c r="E9">
        <f>GT_NG!Q9</f>
        <v>8.8560602128211787</v>
      </c>
      <c r="F9">
        <f>GT_Spot!Q9</f>
        <v>0</v>
      </c>
      <c r="G9">
        <f>PPCL_NG!Q9</f>
        <v>14.461606845205022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4.7905159999999993</v>
      </c>
      <c r="O9">
        <f>BYPL_ISGS_exbus!BB9</f>
        <v>552.75221072017746</v>
      </c>
      <c r="P9" s="77">
        <v>28.747391107078037</v>
      </c>
      <c r="Q9" s="77">
        <v>14.6</v>
      </c>
      <c r="R9" s="80">
        <v>0</v>
      </c>
      <c r="S9" s="80">
        <v>0</v>
      </c>
      <c r="T9" s="78">
        <f>SUMPRODUCT(LTA!F9:AJ9,LTA!F$101:AJ$101,LTA!F$104:AJ$104)</f>
        <v>79.52</v>
      </c>
      <c r="U9" s="78">
        <f>SUMPRODUCT(LTA!F9:AJ9,LTA!F$102:AJ$102,LTA!F$104:AJ$104)</f>
        <v>85.47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-316</v>
      </c>
      <c r="AA9" s="117">
        <f>STOA!I9</f>
        <v>0.34</v>
      </c>
      <c r="AB9" s="117">
        <f>-STOA!O9</f>
        <v>-197.18</v>
      </c>
      <c r="AC9">
        <f t="shared" si="0"/>
        <v>12.48434713976628</v>
      </c>
      <c r="AD9">
        <f t="shared" si="1"/>
        <v>375.27538671547052</v>
      </c>
      <c r="AE9">
        <f>'IDT-1'!C9</f>
        <v>0</v>
      </c>
      <c r="AF9" s="26"/>
      <c r="AG9">
        <f t="shared" si="2"/>
        <v>375.27538671547052</v>
      </c>
      <c r="AI9" s="75">
        <f>PXIL!I9</f>
        <v>0</v>
      </c>
      <c r="AJ9" s="75">
        <f>PXIL!O9</f>
        <v>0</v>
      </c>
      <c r="AK9" s="75">
        <f>RTM_IEX!I9</f>
        <v>60.37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2.4497</v>
      </c>
      <c r="E10">
        <f>GT_NG!Q10</f>
        <v>8.8560602128211787</v>
      </c>
      <c r="F10">
        <f>GT_Spot!Q10</f>
        <v>0</v>
      </c>
      <c r="G10">
        <f>PPCL_NG!Q10</f>
        <v>14.461606845205022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4.4606959999999996</v>
      </c>
      <c r="O10">
        <f>BYPL_ISGS_exbus!BB10</f>
        <v>552.74315348373636</v>
      </c>
      <c r="P10" s="77">
        <v>28.747391107078037</v>
      </c>
      <c r="Q10" s="77">
        <v>14.6</v>
      </c>
      <c r="R10" s="80">
        <v>0</v>
      </c>
      <c r="S10" s="80">
        <v>0</v>
      </c>
      <c r="T10" s="78">
        <f>SUMPRODUCT(LTA!F10:AJ10,LTA!F$101:AJ$101,LTA!F$104:AJ$104)</f>
        <v>79.38</v>
      </c>
      <c r="U10" s="78">
        <f>SUMPRODUCT(LTA!F10:AJ10,LTA!F$102:AJ$102,LTA!F$104:AJ$104)</f>
        <v>85.55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-336</v>
      </c>
      <c r="AA10" s="117">
        <f>STOA!I10</f>
        <v>0.34</v>
      </c>
      <c r="AB10" s="117">
        <f>-STOA!O10</f>
        <v>-197.18</v>
      </c>
      <c r="AC10">
        <f t="shared" si="0"/>
        <v>12.658399570529504</v>
      </c>
      <c r="AD10">
        <f t="shared" si="1"/>
        <v>354.70245704826601</v>
      </c>
      <c r="AE10">
        <f>'IDT-1'!C10</f>
        <v>0</v>
      </c>
      <c r="AF10" s="26"/>
      <c r="AG10">
        <f t="shared" si="2"/>
        <v>354.70245704826601</v>
      </c>
      <c r="AI10" s="75">
        <f>PXIL!I10</f>
        <v>0</v>
      </c>
      <c r="AJ10" s="75">
        <f>PXIL!O10</f>
        <v>0</v>
      </c>
      <c r="AK10" s="75">
        <f>RTM_IEX!I10</f>
        <v>60.37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2.4497</v>
      </c>
      <c r="E11">
        <f>GT_NG!Q11</f>
        <v>8.8560602128211787</v>
      </c>
      <c r="F11">
        <f>GT_Spot!Q11</f>
        <v>0</v>
      </c>
      <c r="G11">
        <f>PPCL_NG!Q11</f>
        <v>14.461606845205022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4.8000759999999989</v>
      </c>
      <c r="O11">
        <f>BYPL_ISGS_exbus!BB11</f>
        <v>536.93780142536889</v>
      </c>
      <c r="P11" s="77">
        <v>28.747391107078037</v>
      </c>
      <c r="Q11" s="77">
        <v>14.6</v>
      </c>
      <c r="R11" s="80">
        <v>0</v>
      </c>
      <c r="S11" s="80">
        <v>0</v>
      </c>
      <c r="T11" s="78">
        <f>SUMPRODUCT(LTA!F11:AJ11,LTA!F$101:AJ$101,LTA!F$104:AJ$104)</f>
        <v>79.58</v>
      </c>
      <c r="U11" s="78">
        <f>SUMPRODUCT(LTA!F11:AJ11,LTA!F$102:AJ$102,LTA!F$104:AJ$104)</f>
        <v>85.47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-341</v>
      </c>
      <c r="AA11" s="117">
        <f>STOA!I11</f>
        <v>0.34</v>
      </c>
      <c r="AB11" s="117">
        <f>-STOA!O11</f>
        <v>-197.18</v>
      </c>
      <c r="AC11">
        <f t="shared" si="0"/>
        <v>12.542401654026847</v>
      </c>
      <c r="AD11">
        <f t="shared" si="1"/>
        <v>331.59248290640136</v>
      </c>
      <c r="AE11">
        <f>'IDT-1'!C11</f>
        <v>0</v>
      </c>
      <c r="AF11" s="26"/>
      <c r="AG11">
        <f t="shared" si="2"/>
        <v>331.59248290640136</v>
      </c>
      <c r="AI11" s="75">
        <f>PXIL!I11</f>
        <v>0</v>
      </c>
      <c r="AJ11" s="75">
        <f>PXIL!O11</f>
        <v>0</v>
      </c>
      <c r="AK11" s="75">
        <f>RTM_IEX!I11</f>
        <v>57.49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2.4497</v>
      </c>
      <c r="E12">
        <f>GT_NG!Q12</f>
        <v>8.8560602128211787</v>
      </c>
      <c r="F12">
        <f>GT_Spot!Q12</f>
        <v>0</v>
      </c>
      <c r="G12">
        <f>PPCL_NG!Q12</f>
        <v>14.461606845205022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4.6805759999999994</v>
      </c>
      <c r="O12">
        <f>BYPL_ISGS_exbus!BB12</f>
        <v>534.18039115507838</v>
      </c>
      <c r="P12" s="77">
        <v>28.747391107078037</v>
      </c>
      <c r="Q12" s="77">
        <v>14.6</v>
      </c>
      <c r="R12" s="80">
        <v>0</v>
      </c>
      <c r="S12" s="80">
        <v>0</v>
      </c>
      <c r="T12" s="78">
        <f>SUMPRODUCT(LTA!F12:AJ12,LTA!F$101:AJ$101,LTA!F$104:AJ$104)</f>
        <v>79.400000000000006</v>
      </c>
      <c r="U12" s="78">
        <f>SUMPRODUCT(LTA!F12:AJ12,LTA!F$102:AJ$102,LTA!F$104:AJ$104)</f>
        <v>85.259999999999991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-341</v>
      </c>
      <c r="AA12" s="117">
        <f>STOA!I12</f>
        <v>0.34</v>
      </c>
      <c r="AB12" s="117">
        <f>-STOA!O12</f>
        <v>-197.18</v>
      </c>
      <c r="AC12">
        <f t="shared" si="0"/>
        <v>12.47150084364829</v>
      </c>
      <c r="AD12">
        <f t="shared" si="1"/>
        <v>323.60647344648936</v>
      </c>
      <c r="AE12">
        <f>'IDT-1'!C12</f>
        <v>0</v>
      </c>
      <c r="AF12" s="26"/>
      <c r="AG12">
        <f t="shared" si="2"/>
        <v>323.60647344648936</v>
      </c>
      <c r="AI12" s="75">
        <f>PXIL!I12</f>
        <v>0</v>
      </c>
      <c r="AJ12" s="75">
        <f>PXIL!O12</f>
        <v>0</v>
      </c>
      <c r="AK12" s="75">
        <f>RTM_IEX!I12</f>
        <v>52.7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2.4497</v>
      </c>
      <c r="E13">
        <f>GT_NG!Q13</f>
        <v>11.582002074688797</v>
      </c>
      <c r="F13">
        <f>GT_Spot!Q13</f>
        <v>0</v>
      </c>
      <c r="G13">
        <f>PPCL_NG!Q13</f>
        <v>14.461606845205022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4.561075999999999</v>
      </c>
      <c r="O13">
        <f>BYPL_ISGS_exbus!BB13</f>
        <v>517.13074658931941</v>
      </c>
      <c r="P13" s="77">
        <v>28.747391107078037</v>
      </c>
      <c r="Q13" s="77">
        <v>14.6</v>
      </c>
      <c r="R13" s="80">
        <v>0</v>
      </c>
      <c r="S13" s="80">
        <v>0</v>
      </c>
      <c r="T13" s="78">
        <f>SUMPRODUCT(LTA!F13:AJ13,LTA!F$101:AJ$101,LTA!F$104:AJ$104)</f>
        <v>79.58</v>
      </c>
      <c r="U13" s="78">
        <f>SUMPRODUCT(LTA!F13:AJ13,LTA!F$102:AJ$102,LTA!F$104:AJ$104)</f>
        <v>85.169999999999987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-346</v>
      </c>
      <c r="AA13" s="117">
        <f>STOA!I13</f>
        <v>0.34</v>
      </c>
      <c r="AB13" s="117">
        <f>-STOA!O13</f>
        <v>-197.18</v>
      </c>
      <c r="AC13">
        <f t="shared" si="0"/>
        <v>12.263039297465022</v>
      </c>
      <c r="AD13">
        <f t="shared" si="1"/>
        <v>290.08173228878127</v>
      </c>
      <c r="AE13">
        <f>'IDT-1'!C13</f>
        <v>0</v>
      </c>
      <c r="AF13" s="26"/>
      <c r="AG13">
        <f t="shared" si="2"/>
        <v>290.08173228878127</v>
      </c>
      <c r="AI13" s="75">
        <f>PXIL!I13</f>
        <v>0</v>
      </c>
      <c r="AJ13" s="75">
        <f>PXIL!O13</f>
        <v>0</v>
      </c>
      <c r="AK13" s="75">
        <f>RTM_IEX!I13</f>
        <v>38.32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2.4497</v>
      </c>
      <c r="E14">
        <f>GT_NG!Q14</f>
        <v>11.582002074688797</v>
      </c>
      <c r="F14">
        <f>GT_Spot!Q14</f>
        <v>0</v>
      </c>
      <c r="G14">
        <f>PPCL_NG!Q14</f>
        <v>14.461606845205022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4.5199679999999987</v>
      </c>
      <c r="O14">
        <f>BYPL_ISGS_exbus!BB14</f>
        <v>500.28704354461757</v>
      </c>
      <c r="P14" s="77">
        <v>28.747391107078037</v>
      </c>
      <c r="Q14" s="77">
        <v>14.6</v>
      </c>
      <c r="R14" s="80">
        <v>0</v>
      </c>
      <c r="S14" s="80">
        <v>0</v>
      </c>
      <c r="T14" s="78">
        <f>SUMPRODUCT(LTA!F14:AJ14,LTA!F$101:AJ$101,LTA!F$104:AJ$104)</f>
        <v>79.400000000000006</v>
      </c>
      <c r="U14" s="78">
        <f>SUMPRODUCT(LTA!F14:AJ14,LTA!F$102:AJ$102,LTA!F$104:AJ$104)</f>
        <v>85.639999999999986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-336</v>
      </c>
      <c r="AA14" s="117">
        <f>STOA!I14</f>
        <v>0.34</v>
      </c>
      <c r="AB14" s="117">
        <f>-STOA!O14</f>
        <v>-197.18</v>
      </c>
      <c r="AC14">
        <f t="shared" si="0"/>
        <v>11.901767685049695</v>
      </c>
      <c r="AD14">
        <f t="shared" si="1"/>
        <v>269.47819285649473</v>
      </c>
      <c r="AE14">
        <f>'IDT-1'!C14</f>
        <v>0</v>
      </c>
      <c r="AF14" s="26"/>
      <c r="AG14">
        <f t="shared" si="2"/>
        <v>269.47819285649473</v>
      </c>
      <c r="AI14" s="75">
        <f>PXIL!I14</f>
        <v>0</v>
      </c>
      <c r="AJ14" s="75">
        <f>PXIL!O14</f>
        <v>0</v>
      </c>
      <c r="AK14" s="75">
        <f>RTM_IEX!I14</f>
        <v>23.95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2.4497</v>
      </c>
      <c r="E15">
        <f>GT_NG!Q15</f>
        <v>8.8560602128211787</v>
      </c>
      <c r="F15">
        <f>GT_Spot!Q15</f>
        <v>0</v>
      </c>
      <c r="G15">
        <f>PPCL_NG!Q15</f>
        <v>14.461606845205022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4.7264639999999991</v>
      </c>
      <c r="O15">
        <f>BYPL_ISGS_exbus!BB15</f>
        <v>482.39552498331949</v>
      </c>
      <c r="P15" s="77">
        <v>28.747391107078037</v>
      </c>
      <c r="Q15" s="77">
        <v>14.6</v>
      </c>
      <c r="R15" s="80">
        <v>0</v>
      </c>
      <c r="S15" s="80">
        <v>0</v>
      </c>
      <c r="T15" s="78">
        <f>SUMPRODUCT(LTA!F15:AJ15,LTA!F$101:AJ$101,LTA!F$104:AJ$104)</f>
        <v>79.58</v>
      </c>
      <c r="U15" s="78">
        <f>SUMPRODUCT(LTA!F15:AJ15,LTA!F$102:AJ$102,LTA!F$104:AJ$104)</f>
        <v>85.1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-341</v>
      </c>
      <c r="AA15" s="117">
        <f>STOA!I15</f>
        <v>0.34</v>
      </c>
      <c r="AB15" s="117">
        <f>-STOA!O15</f>
        <v>-197.18</v>
      </c>
      <c r="AC15">
        <f t="shared" si="0"/>
        <v>12.269285835736813</v>
      </c>
      <c r="AD15">
        <f t="shared" si="1"/>
        <v>300.829710282642</v>
      </c>
      <c r="AE15">
        <f>'IDT-1'!C15</f>
        <v>0</v>
      </c>
      <c r="AF15" s="26"/>
      <c r="AG15">
        <f t="shared" si="2"/>
        <v>300.829710282642</v>
      </c>
      <c r="AI15" s="75">
        <f>PXIL!I15</f>
        <v>0</v>
      </c>
      <c r="AJ15" s="75">
        <f>PXIL!O15</f>
        <v>0</v>
      </c>
      <c r="AK15" s="75">
        <f>RTM_IEX!I15</f>
        <v>81.44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2.4497</v>
      </c>
      <c r="E16">
        <f>GT_NG!Q16</f>
        <v>8.8560602128211787</v>
      </c>
      <c r="F16">
        <f>GT_Spot!Q16</f>
        <v>0</v>
      </c>
      <c r="G16">
        <f>PPCL_NG!Q16</f>
        <v>14.461606845205022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4.7035199999999993</v>
      </c>
      <c r="O16">
        <f>BYPL_ISGS_exbus!BB16</f>
        <v>482.9315555533455</v>
      </c>
      <c r="P16" s="77">
        <v>28.747391107078037</v>
      </c>
      <c r="Q16" s="77">
        <v>14.6</v>
      </c>
      <c r="R16" s="80">
        <v>0</v>
      </c>
      <c r="S16" s="80">
        <v>0</v>
      </c>
      <c r="T16" s="78">
        <f>SUMPRODUCT(LTA!F16:AJ16,LTA!F$101:AJ$101,LTA!F$104:AJ$104)</f>
        <v>79.400000000000006</v>
      </c>
      <c r="U16" s="78">
        <f>SUMPRODUCT(LTA!F16:AJ16,LTA!F$102:AJ$102,LTA!F$104:AJ$104)</f>
        <v>85.09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-341</v>
      </c>
      <c r="AA16" s="117">
        <f>STOA!I16</f>
        <v>0.34</v>
      </c>
      <c r="AB16" s="117">
        <f>-STOA!O16</f>
        <v>-197.18</v>
      </c>
      <c r="AC16">
        <f t="shared" si="0"/>
        <v>12.27212899755304</v>
      </c>
      <c r="AD16">
        <f t="shared" si="1"/>
        <v>301.14995369085182</v>
      </c>
      <c r="AE16">
        <f>'IDT-1'!C16</f>
        <v>0</v>
      </c>
      <c r="AF16" s="26"/>
      <c r="AG16">
        <f t="shared" si="2"/>
        <v>301.14995369085182</v>
      </c>
      <c r="AI16" s="75">
        <f>PXIL!I16</f>
        <v>0</v>
      </c>
      <c r="AJ16" s="75">
        <f>PXIL!O16</f>
        <v>0</v>
      </c>
      <c r="AK16" s="75">
        <f>RTM_IEX!I16</f>
        <v>81.44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2.4497</v>
      </c>
      <c r="E17">
        <f>GT_NG!Q17</f>
        <v>8.8560602128211787</v>
      </c>
      <c r="F17">
        <f>GT_Spot!Q17</f>
        <v>0</v>
      </c>
      <c r="G17">
        <f>PPCL_NG!Q17</f>
        <v>14.461606845205022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4.7082999999999986</v>
      </c>
      <c r="O17">
        <f>BYPL_ISGS_exbus!BB17</f>
        <v>487.64886595929369</v>
      </c>
      <c r="P17" s="77">
        <v>28.747391107078037</v>
      </c>
      <c r="Q17" s="77">
        <v>14.6</v>
      </c>
      <c r="R17" s="80">
        <v>0</v>
      </c>
      <c r="S17" s="80">
        <v>0</v>
      </c>
      <c r="T17" s="78">
        <f>SUMPRODUCT(LTA!F17:AJ17,LTA!F$101:AJ$101,LTA!F$104:AJ$104)</f>
        <v>78.849999999999994</v>
      </c>
      <c r="U17" s="78">
        <f>SUMPRODUCT(LTA!F17:AJ17,LTA!F$102:AJ$102,LTA!F$104:AJ$104)</f>
        <v>85.08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-336</v>
      </c>
      <c r="AA17" s="117">
        <f>STOA!I17</f>
        <v>0.34</v>
      </c>
      <c r="AB17" s="117">
        <f>-STOA!O17</f>
        <v>-197.18</v>
      </c>
      <c r="AC17">
        <f t="shared" si="0"/>
        <v>12.264452755514409</v>
      </c>
      <c r="AD17">
        <f t="shared" si="1"/>
        <v>310.32972033883863</v>
      </c>
      <c r="AE17">
        <f>'IDT-1'!C17</f>
        <v>0</v>
      </c>
      <c r="AF17" s="26"/>
      <c r="AG17">
        <f t="shared" si="2"/>
        <v>310.32972033883863</v>
      </c>
      <c r="AI17" s="75">
        <f>PXIL!I17</f>
        <v>0</v>
      </c>
      <c r="AJ17" s="75">
        <f>PXIL!O17</f>
        <v>0</v>
      </c>
      <c r="AK17" s="75">
        <f>RTM_IEX!I17</f>
        <v>81.45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2.4497</v>
      </c>
      <c r="E18">
        <f>GT_NG!Q18</f>
        <v>8.8560602128211787</v>
      </c>
      <c r="F18">
        <f>GT_Spot!Q18</f>
        <v>0</v>
      </c>
      <c r="G18">
        <f>PPCL_NG!Q18</f>
        <v>14.461606845205022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4.7446279999999987</v>
      </c>
      <c r="O18">
        <f>BYPL_ISGS_exbus!BB18</f>
        <v>487.64750720531964</v>
      </c>
      <c r="P18" s="77">
        <v>28.747391107078037</v>
      </c>
      <c r="Q18" s="77">
        <v>14.6</v>
      </c>
      <c r="R18" s="80">
        <v>0</v>
      </c>
      <c r="S18" s="80">
        <v>0</v>
      </c>
      <c r="T18" s="78">
        <f>SUMPRODUCT(LTA!F18:AJ18,LTA!F$101:AJ$101,LTA!F$104:AJ$104)</f>
        <v>78.709999999999994</v>
      </c>
      <c r="U18" s="78">
        <f>SUMPRODUCT(LTA!F18:AJ18,LTA!F$102:AJ$102,LTA!F$104:AJ$104)</f>
        <v>85.21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-336</v>
      </c>
      <c r="AA18" s="117">
        <f>STOA!I18</f>
        <v>0.34</v>
      </c>
      <c r="AB18" s="117">
        <f>-STOA!O18</f>
        <v>-197.18</v>
      </c>
      <c r="AC18">
        <f t="shared" si="0"/>
        <v>12.264672484879437</v>
      </c>
      <c r="AD18">
        <f t="shared" si="1"/>
        <v>310.35446985549947</v>
      </c>
      <c r="AE18">
        <f>'IDT-1'!C18</f>
        <v>0</v>
      </c>
      <c r="AF18" s="26"/>
      <c r="AG18">
        <f t="shared" si="2"/>
        <v>310.35446985549947</v>
      </c>
      <c r="AI18" s="75">
        <f>PXIL!I18</f>
        <v>0</v>
      </c>
      <c r="AJ18" s="75">
        <f>PXIL!O18</f>
        <v>0</v>
      </c>
      <c r="AK18" s="75">
        <f>RTM_IEX!I18</f>
        <v>81.45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2.4497</v>
      </c>
      <c r="E19">
        <f>GT_NG!Q19</f>
        <v>8.8560602128211787</v>
      </c>
      <c r="F19">
        <f>GT_Spot!Q19</f>
        <v>0</v>
      </c>
      <c r="G19">
        <f>PPCL_NG!Q19</f>
        <v>14.461606845205022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4.7446279999999987</v>
      </c>
      <c r="O19">
        <f>BYPL_ISGS_exbus!BB19</f>
        <v>481.78557451694638</v>
      </c>
      <c r="P19" s="77">
        <v>28.747391107078037</v>
      </c>
      <c r="Q19" s="77">
        <v>14.6</v>
      </c>
      <c r="R19" s="80">
        <v>0</v>
      </c>
      <c r="S19" s="80">
        <v>0</v>
      </c>
      <c r="T19" s="78">
        <f>SUMPRODUCT(LTA!F19:AJ19,LTA!F$101:AJ$101,LTA!F$104:AJ$104)</f>
        <v>78.790000000000006</v>
      </c>
      <c r="U19" s="78">
        <f>SUMPRODUCT(LTA!F19:AJ19,LTA!F$102:AJ$102,LTA!F$104:AJ$104)</f>
        <v>137.53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-341</v>
      </c>
      <c r="AA19" s="117">
        <f>STOA!I19</f>
        <v>0.34</v>
      </c>
      <c r="AB19" s="117">
        <f>-STOA!O19</f>
        <v>-197.18</v>
      </c>
      <c r="AC19">
        <f t="shared" si="0"/>
        <v>12.339142114832729</v>
      </c>
      <c r="AD19">
        <f t="shared" si="1"/>
        <v>308.6980675371729</v>
      </c>
      <c r="AE19">
        <f>'IDT-1'!C19</f>
        <v>0</v>
      </c>
      <c r="AF19" s="26"/>
      <c r="AG19">
        <f t="shared" si="2"/>
        <v>308.6980675371729</v>
      </c>
      <c r="AI19" s="75">
        <f>PXIL!I19</f>
        <v>0</v>
      </c>
      <c r="AJ19" s="75">
        <f>PXIL!O19</f>
        <v>0</v>
      </c>
      <c r="AK19" s="75">
        <f>RTM_IEX!I19</f>
        <v>38.33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2.4497</v>
      </c>
      <c r="E20">
        <f>GT_NG!Q20</f>
        <v>8.8560602128211787</v>
      </c>
      <c r="F20">
        <f>GT_Spot!Q20</f>
        <v>0</v>
      </c>
      <c r="G20">
        <f>PPCL_NG!Q20</f>
        <v>24.102678075341704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4.6528519999999993</v>
      </c>
      <c r="O20">
        <f>BYPL_ISGS_exbus!BB20</f>
        <v>482.16445841391311</v>
      </c>
      <c r="P20" s="77">
        <v>28.747391107078037</v>
      </c>
      <c r="Q20" s="77">
        <v>14.6</v>
      </c>
      <c r="R20" s="80">
        <v>0</v>
      </c>
      <c r="S20" s="80">
        <v>0</v>
      </c>
      <c r="T20" s="78">
        <f>SUMPRODUCT(LTA!F20:AJ20,LTA!F$101:AJ$101,LTA!F$104:AJ$104)</f>
        <v>78.91</v>
      </c>
      <c r="U20" s="78">
        <f>SUMPRODUCT(LTA!F20:AJ20,LTA!F$102:AJ$102,LTA!F$104:AJ$104)</f>
        <v>137.48000000000002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-331</v>
      </c>
      <c r="AA20" s="117">
        <f>STOA!I20</f>
        <v>0.34</v>
      </c>
      <c r="AB20" s="117">
        <f>-STOA!O20</f>
        <v>-197.18</v>
      </c>
      <c r="AC20">
        <f t="shared" si="0"/>
        <v>12.270848815929286</v>
      </c>
      <c r="AD20">
        <f t="shared" si="1"/>
        <v>321.09453996317978</v>
      </c>
      <c r="AE20">
        <f>'IDT-1'!C20</f>
        <v>0</v>
      </c>
      <c r="AF20" s="26"/>
      <c r="AG20">
        <f t="shared" si="2"/>
        <v>321.09453996317978</v>
      </c>
      <c r="AI20" s="75">
        <f>PXIL!I20</f>
        <v>0</v>
      </c>
      <c r="AJ20" s="75">
        <f>PXIL!O20</f>
        <v>0</v>
      </c>
      <c r="AK20" s="75">
        <f>RTM_IEX!I20</f>
        <v>30.66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2.4497</v>
      </c>
      <c r="E21">
        <f>GT_NG!Q21</f>
        <v>8.8560602128211787</v>
      </c>
      <c r="F21">
        <f>GT_Spot!Q21</f>
        <v>0</v>
      </c>
      <c r="G21">
        <f>PPCL_NG!Q21</f>
        <v>24.102678075341704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4.4692999999999987</v>
      </c>
      <c r="O21">
        <f>BYPL_ISGS_exbus!BB21</f>
        <v>487.11746217488718</v>
      </c>
      <c r="P21" s="77">
        <v>28.747391107078037</v>
      </c>
      <c r="Q21" s="77">
        <v>14.6</v>
      </c>
      <c r="R21" s="80">
        <v>0</v>
      </c>
      <c r="S21" s="80">
        <v>0</v>
      </c>
      <c r="T21" s="78">
        <f>SUMPRODUCT(LTA!F21:AJ21,LTA!F$101:AJ$101,LTA!F$104:AJ$104)</f>
        <v>78.739999999999995</v>
      </c>
      <c r="U21" s="78">
        <f>SUMPRODUCT(LTA!F21:AJ21,LTA!F$102:AJ$102,LTA!F$104:AJ$104)</f>
        <v>138.03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-316</v>
      </c>
      <c r="AA21" s="117">
        <f>STOA!I21</f>
        <v>0.34</v>
      </c>
      <c r="AB21" s="117">
        <f>-STOA!O21</f>
        <v>-197.18</v>
      </c>
      <c r="AC21">
        <f t="shared" si="0"/>
        <v>12.039640078592926</v>
      </c>
      <c r="AD21">
        <f t="shared" si="1"/>
        <v>325.1852004614903</v>
      </c>
      <c r="AE21">
        <f>'IDT-1'!C21</f>
        <v>0</v>
      </c>
      <c r="AF21" s="26"/>
      <c r="AG21">
        <f t="shared" si="2"/>
        <v>325.1852004614903</v>
      </c>
      <c r="AI21" s="75">
        <f>PXIL!I21</f>
        <v>0</v>
      </c>
      <c r="AJ21" s="75">
        <f>PXIL!O21</f>
        <v>0</v>
      </c>
      <c r="AK21" s="75">
        <f>RTM_IEX!I21</f>
        <v>14.37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2.4497</v>
      </c>
      <c r="E22">
        <f>GT_NG!Q22</f>
        <v>8.8560602128211787</v>
      </c>
      <c r="F22">
        <f>GT_Spot!Q22</f>
        <v>0</v>
      </c>
      <c r="G22">
        <f>PPCL_NG!Q22</f>
        <v>24.102678075341704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4.8736879999999987</v>
      </c>
      <c r="O22">
        <f>BYPL_ISGS_exbus!BB22</f>
        <v>487.12755285083563</v>
      </c>
      <c r="P22" s="77">
        <v>28.747391107078037</v>
      </c>
      <c r="Q22" s="77">
        <v>14.6</v>
      </c>
      <c r="R22" s="80">
        <v>0</v>
      </c>
      <c r="S22" s="80">
        <v>0</v>
      </c>
      <c r="T22" s="78">
        <f>SUMPRODUCT(LTA!F22:AJ22,LTA!F$101:AJ$101,LTA!F$104:AJ$104)</f>
        <v>78.91</v>
      </c>
      <c r="U22" s="78">
        <f>SUMPRODUCT(LTA!F22:AJ22,LTA!F$102:AJ$102,LTA!F$104:AJ$104)</f>
        <v>137.94999999999999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-296</v>
      </c>
      <c r="AA22" s="117">
        <f>STOA!I22</f>
        <v>0.34</v>
      </c>
      <c r="AB22" s="117">
        <f>-STOA!O22</f>
        <v>-197.18</v>
      </c>
      <c r="AC22">
        <f t="shared" si="0"/>
        <v>11.824364940497368</v>
      </c>
      <c r="AD22">
        <f t="shared" si="1"/>
        <v>341.11495427553427</v>
      </c>
      <c r="AE22">
        <f>'IDT-1'!C22</f>
        <v>0</v>
      </c>
      <c r="AF22" s="26"/>
      <c r="AG22">
        <f t="shared" si="2"/>
        <v>341.11495427553427</v>
      </c>
      <c r="AI22" s="75">
        <f>PXIL!I22</f>
        <v>0</v>
      </c>
      <c r="AJ22" s="75">
        <f>PXIL!O22</f>
        <v>0</v>
      </c>
      <c r="AK22" s="75">
        <f>RTM_IEX!I22</f>
        <v>9.58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2.4497</v>
      </c>
      <c r="E23">
        <f>GT_NG!Q23</f>
        <v>8.8560602128211787</v>
      </c>
      <c r="F23">
        <f>GT_Spot!Q23</f>
        <v>0</v>
      </c>
      <c r="G23">
        <f>PPCL_NG!Q23</f>
        <v>24.102678075341704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4.7082999999999986</v>
      </c>
      <c r="O23">
        <f>BYPL_ISGS_exbus!BB23</f>
        <v>486.9739598361017</v>
      </c>
      <c r="P23" s="77">
        <v>28.747391107078037</v>
      </c>
      <c r="Q23" s="77">
        <v>14.6</v>
      </c>
      <c r="R23" s="80">
        <v>0</v>
      </c>
      <c r="S23" s="80">
        <v>0</v>
      </c>
      <c r="T23" s="78">
        <f>SUMPRODUCT(LTA!F23:AJ23,LTA!F$101:AJ$101,LTA!F$104:AJ$104)</f>
        <v>78.739999999999995</v>
      </c>
      <c r="U23" s="78">
        <f>SUMPRODUCT(LTA!F23:AJ23,LTA!F$102:AJ$102,LTA!F$104:AJ$104)</f>
        <v>136.09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-276</v>
      </c>
      <c r="AA23" s="117">
        <f>STOA!I23</f>
        <v>0.34</v>
      </c>
      <c r="AB23" s="117">
        <f>-STOA!O23</f>
        <v>-197.18</v>
      </c>
      <c r="AC23">
        <f t="shared" si="0"/>
        <v>11.709887566188199</v>
      </c>
      <c r="AD23">
        <f t="shared" si="1"/>
        <v>368.39820166515455</v>
      </c>
      <c r="AE23">
        <f>'IDT-1'!C23</f>
        <v>0</v>
      </c>
      <c r="AF23" s="26"/>
      <c r="AG23">
        <f t="shared" si="2"/>
        <v>368.39820166515455</v>
      </c>
      <c r="AI23" s="75">
        <f>PXIL!I23</f>
        <v>0</v>
      </c>
      <c r="AJ23" s="75">
        <f>PXIL!O23</f>
        <v>0</v>
      </c>
      <c r="AK23" s="75">
        <f>RTM_IEX!I23</f>
        <v>20.12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2.4497</v>
      </c>
      <c r="E24">
        <f>GT_NG!Q24</f>
        <v>8.8560602128211787</v>
      </c>
      <c r="F24">
        <f>GT_Spot!Q24</f>
        <v>0</v>
      </c>
      <c r="G24">
        <f>PPCL_NG!Q24</f>
        <v>24.106249999999999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4.698739999999999</v>
      </c>
      <c r="O24">
        <f>BYPL_ISGS_exbus!BB24</f>
        <v>527.90775890489647</v>
      </c>
      <c r="P24" s="77">
        <v>28.747391107078037</v>
      </c>
      <c r="Q24" s="77">
        <v>15.240000000000002</v>
      </c>
      <c r="R24" s="80">
        <v>0</v>
      </c>
      <c r="S24" s="80">
        <v>0</v>
      </c>
      <c r="T24" s="78">
        <f>SUMPRODUCT(LTA!F24:AJ24,LTA!F$101:AJ$101,LTA!F$104:AJ$104)</f>
        <v>78.91</v>
      </c>
      <c r="U24" s="78">
        <f>SUMPRODUCT(LTA!F24:AJ24,LTA!F$102:AJ$102,LTA!F$104:AJ$104)</f>
        <v>136.47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-296</v>
      </c>
      <c r="AA24" s="117">
        <f>STOA!I24</f>
        <v>0.34</v>
      </c>
      <c r="AB24" s="117">
        <f>-STOA!O24</f>
        <v>-197.18</v>
      </c>
      <c r="AC24">
        <f t="shared" si="0"/>
        <v>12.35928685337449</v>
      </c>
      <c r="AD24">
        <f t="shared" si="1"/>
        <v>401.36661337142118</v>
      </c>
      <c r="AE24">
        <f>'IDT-1'!C24</f>
        <v>0</v>
      </c>
      <c r="AF24" s="26"/>
      <c r="AG24">
        <f t="shared" si="2"/>
        <v>401.36661337142118</v>
      </c>
      <c r="AI24" s="75">
        <f>PXIL!I24</f>
        <v>0</v>
      </c>
      <c r="AJ24" s="75">
        <f>PXIL!O24</f>
        <v>0</v>
      </c>
      <c r="AK24" s="75">
        <f>RTM_IEX!I24</f>
        <v>31.62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2.4497</v>
      </c>
      <c r="E25">
        <f>GT_NG!Q25</f>
        <v>8.8560602128211787</v>
      </c>
      <c r="F25">
        <f>GT_Spot!Q25</f>
        <v>0</v>
      </c>
      <c r="G25">
        <f>PPCL_NG!Q25</f>
        <v>24.106249999999999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4.6671919999999991</v>
      </c>
      <c r="O25">
        <f>BYPL_ISGS_exbus!BB25</f>
        <v>529.21573210351494</v>
      </c>
      <c r="P25" s="77">
        <v>64.570000000000007</v>
      </c>
      <c r="Q25" s="77">
        <v>15.240000000000002</v>
      </c>
      <c r="R25" s="80">
        <v>0</v>
      </c>
      <c r="S25" s="80">
        <v>0</v>
      </c>
      <c r="T25" s="78">
        <f>SUMPRODUCT(LTA!F25:AJ25,LTA!F$101:AJ$101,LTA!F$104:AJ$104)</f>
        <v>78.739999999999995</v>
      </c>
      <c r="U25" s="78">
        <f>SUMPRODUCT(LTA!F25:AJ25,LTA!F$102:AJ$102,LTA!F$104:AJ$104)</f>
        <v>136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-317</v>
      </c>
      <c r="AA25" s="117">
        <f>STOA!I25</f>
        <v>0.34</v>
      </c>
      <c r="AB25" s="117">
        <f>-STOA!O25</f>
        <v>-197.18</v>
      </c>
      <c r="AC25">
        <f t="shared" si="0"/>
        <v>13.068967031346148</v>
      </c>
      <c r="AD25">
        <f t="shared" si="1"/>
        <v>439.11596728499001</v>
      </c>
      <c r="AE25">
        <f>'IDT-1'!C25</f>
        <v>0</v>
      </c>
      <c r="AF25" s="26"/>
      <c r="AG25">
        <f t="shared" si="2"/>
        <v>439.11596728499001</v>
      </c>
      <c r="AI25" s="75">
        <f>PXIL!I25</f>
        <v>0</v>
      </c>
      <c r="AJ25" s="75">
        <f>PXIL!O25</f>
        <v>0</v>
      </c>
      <c r="AK25" s="75">
        <f>RTM_IEX!I25</f>
        <v>54.62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2.4497</v>
      </c>
      <c r="E26">
        <f>GT_NG!Q26</f>
        <v>8.8560602128211787</v>
      </c>
      <c r="F26">
        <f>GT_Spot!Q26</f>
        <v>0</v>
      </c>
      <c r="G26">
        <f>PPCL_NG!Q26</f>
        <v>24.106249999999999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4.6939599999999988</v>
      </c>
      <c r="O26">
        <f>BYPL_ISGS_exbus!BB26</f>
        <v>536.06561313739644</v>
      </c>
      <c r="P26" s="77">
        <v>64.569999999999993</v>
      </c>
      <c r="Q26" s="77">
        <v>15.240000000000002</v>
      </c>
      <c r="R26" s="80">
        <v>0</v>
      </c>
      <c r="S26" s="80">
        <v>0</v>
      </c>
      <c r="T26" s="78">
        <f>SUMPRODUCT(LTA!F26:AJ26,LTA!F$101:AJ$101,LTA!F$104:AJ$104)</f>
        <v>78.849999999999994</v>
      </c>
      <c r="U26" s="78">
        <f>SUMPRODUCT(LTA!F26:AJ26,LTA!F$102:AJ$102,LTA!F$104:AJ$104)</f>
        <v>136.30000000000001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-300</v>
      </c>
      <c r="AA26" s="117">
        <f>STOA!I26</f>
        <v>0.34</v>
      </c>
      <c r="AB26" s="117">
        <f>-STOA!O26</f>
        <v>-197.18</v>
      </c>
      <c r="AC26">
        <f t="shared" si="0"/>
        <v>13.083361374966985</v>
      </c>
      <c r="AD26">
        <f t="shared" si="1"/>
        <v>474.88822197525081</v>
      </c>
      <c r="AE26">
        <f>'IDT-1'!C26</f>
        <v>0</v>
      </c>
      <c r="AF26" s="26"/>
      <c r="AG26">
        <f t="shared" si="2"/>
        <v>474.88822197525081</v>
      </c>
      <c r="AI26" s="75">
        <f>PXIL!I26</f>
        <v>0</v>
      </c>
      <c r="AJ26" s="75">
        <f>PXIL!O26</f>
        <v>0</v>
      </c>
      <c r="AK26" s="75">
        <f>RTM_IEX!I26</f>
        <v>66.12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2.4497</v>
      </c>
      <c r="E27">
        <f>GT_NG!Q27</f>
        <v>8.8560602128211787</v>
      </c>
      <c r="F27">
        <f>GT_Spot!Q27</f>
        <v>0</v>
      </c>
      <c r="G27">
        <f>PPCL_NG!Q27</f>
        <v>24.106249999999999</v>
      </c>
      <c r="H27">
        <f>PPCL_Spot!Q27</f>
        <v>0</v>
      </c>
      <c r="I27">
        <f>Bawana_NG!Q27</f>
        <v>46.28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4.3039119999999995</v>
      </c>
      <c r="O27">
        <f>BYPL_ISGS_exbus!BB27</f>
        <v>520.35244197005181</v>
      </c>
      <c r="P27" s="77">
        <v>64.569999999999979</v>
      </c>
      <c r="Q27" s="77">
        <v>15.24</v>
      </c>
      <c r="R27" s="80">
        <v>0</v>
      </c>
      <c r="S27" s="80">
        <v>0</v>
      </c>
      <c r="T27" s="78">
        <f>SUMPRODUCT(LTA!F27:AJ27,LTA!F$101:AJ$101,LTA!F$104:AJ$104)</f>
        <v>78.709999999999994</v>
      </c>
      <c r="U27" s="78">
        <f>SUMPRODUCT(LTA!F27:AJ27,LTA!F$102:AJ$102,LTA!F$104:AJ$104)</f>
        <v>136.09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-175</v>
      </c>
      <c r="AA27" s="117">
        <f>STOA!I27</f>
        <v>0.34</v>
      </c>
      <c r="AB27" s="117">
        <f>-STOA!O27</f>
        <v>-276.47000000000003</v>
      </c>
      <c r="AC27">
        <f t="shared" si="0"/>
        <v>12.749145837254803</v>
      </c>
      <c r="AD27">
        <f t="shared" si="1"/>
        <v>529.0692183456182</v>
      </c>
      <c r="AE27">
        <f>'IDT-1'!C27</f>
        <v>0</v>
      </c>
      <c r="AF27" s="26"/>
      <c r="AG27">
        <f t="shared" si="2"/>
        <v>529.0692183456182</v>
      </c>
      <c r="AI27" s="75">
        <f>PXIL!I27</f>
        <v>0</v>
      </c>
      <c r="AJ27" s="75">
        <f>PXIL!O27</f>
        <v>0</v>
      </c>
      <c r="AK27" s="75">
        <f>RTM_IEX!I27</f>
        <v>91.99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2.4497</v>
      </c>
      <c r="E28">
        <f>GT_NG!Q28</f>
        <v>8.8560602128211787</v>
      </c>
      <c r="F28">
        <f>GT_Spot!Q28</f>
        <v>0</v>
      </c>
      <c r="G28">
        <f>PPCL_NG!Q28</f>
        <v>24.10839277381508</v>
      </c>
      <c r="H28">
        <f>PPCL_Spot!Q28</f>
        <v>0</v>
      </c>
      <c r="I28">
        <f>Bawana_NG!Q28</f>
        <v>46.28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4.2580239999999989</v>
      </c>
      <c r="O28">
        <f>BYPL_ISGS_exbus!BB28</f>
        <v>616.45559135491908</v>
      </c>
      <c r="P28" s="77">
        <v>64.569999999999979</v>
      </c>
      <c r="Q28" s="77">
        <v>14.6</v>
      </c>
      <c r="R28" s="80">
        <v>0</v>
      </c>
      <c r="S28" s="80">
        <v>0</v>
      </c>
      <c r="T28" s="78">
        <f>SUMPRODUCT(LTA!F28:AJ28,LTA!F$101:AJ$101,LTA!F$104:AJ$104)</f>
        <v>70.510000000000005</v>
      </c>
      <c r="U28" s="78">
        <f>SUMPRODUCT(LTA!F28:AJ28,LTA!F$102:AJ$102,LTA!F$104:AJ$104)</f>
        <v>135.98000000000002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-176</v>
      </c>
      <c r="AA28" s="117">
        <f>STOA!I28</f>
        <v>0.34</v>
      </c>
      <c r="AB28" s="117">
        <f>-STOA!O28</f>
        <v>-276.47000000000003</v>
      </c>
      <c r="AC28">
        <f t="shared" si="0"/>
        <v>13.389682721373404</v>
      </c>
      <c r="AD28">
        <f t="shared" si="1"/>
        <v>599.20808562018181</v>
      </c>
      <c r="AE28">
        <f>'IDT-1'!C28</f>
        <v>-16</v>
      </c>
      <c r="AF28" s="26"/>
      <c r="AG28">
        <f t="shared" si="2"/>
        <v>583.20808562018181</v>
      </c>
      <c r="AI28" s="75">
        <f>PXIL!I28</f>
        <v>0</v>
      </c>
      <c r="AJ28" s="75">
        <f>PXIL!O28</f>
        <v>0</v>
      </c>
      <c r="AK28" s="75">
        <f>RTM_IEX!I28</f>
        <v>76.66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2.4497</v>
      </c>
      <c r="E29">
        <f>GT_NG!Q29</f>
        <v>8.8560602128211787</v>
      </c>
      <c r="F29">
        <f>GT_Spot!Q29</f>
        <v>0</v>
      </c>
      <c r="G29">
        <f>PPCL_NG!Q29</f>
        <v>24.10839277381508</v>
      </c>
      <c r="H29">
        <f>PPCL_Spot!Q29</f>
        <v>0</v>
      </c>
      <c r="I29">
        <f>Bawana_NG!Q29</f>
        <v>44.999172870140605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4.4788599999999983</v>
      </c>
      <c r="O29">
        <f>BYPL_ISGS_exbus!BB29</f>
        <v>662.38294814375308</v>
      </c>
      <c r="P29" s="77">
        <v>64.569999999999979</v>
      </c>
      <c r="Q29" s="77">
        <v>14.6</v>
      </c>
      <c r="R29" s="80">
        <v>2.7272727272727271E-2</v>
      </c>
      <c r="S29" s="80">
        <v>0</v>
      </c>
      <c r="T29" s="78">
        <f>SUMPRODUCT(LTA!F29:AJ29,LTA!F$101:AJ$101,LTA!F$104:AJ$104)</f>
        <v>70.510000000000005</v>
      </c>
      <c r="U29" s="78">
        <f>SUMPRODUCT(LTA!F29:AJ29,LTA!F$102:AJ$102,LTA!F$104:AJ$104)</f>
        <v>131.58000000000001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-66</v>
      </c>
      <c r="AA29" s="117">
        <f>STOA!I29</f>
        <v>0.34</v>
      </c>
      <c r="AB29" s="117">
        <f>-STOA!O29</f>
        <v>-276.47000000000003</v>
      </c>
      <c r="AC29">
        <f t="shared" si="0"/>
        <v>12.094833511730894</v>
      </c>
      <c r="AD29">
        <f t="shared" si="1"/>
        <v>674.33757321607175</v>
      </c>
      <c r="AE29">
        <f>'IDT-1'!C29</f>
        <v>-41</v>
      </c>
      <c r="AF29" s="26"/>
      <c r="AG29">
        <f t="shared" si="2"/>
        <v>633.33757321607175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2.4497</v>
      </c>
      <c r="E30">
        <f>GT_NG!Q30</f>
        <v>8.8560602128211787</v>
      </c>
      <c r="F30">
        <f>GT_Spot!Q30</f>
        <v>0</v>
      </c>
      <c r="G30">
        <f>PPCL_NG!Q30</f>
        <v>24.10839277381508</v>
      </c>
      <c r="H30">
        <f>PPCL_Spot!Q30</f>
        <v>0</v>
      </c>
      <c r="I30">
        <f>Bawana_NG!Q30</f>
        <v>44.999172870140605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4.6069639999999996</v>
      </c>
      <c r="O30">
        <f>BYPL_ISGS_exbus!BB30</f>
        <v>683.96046441580211</v>
      </c>
      <c r="P30" s="77">
        <v>64.569999999999979</v>
      </c>
      <c r="Q30" s="77">
        <v>14.6</v>
      </c>
      <c r="R30" s="80">
        <v>1.0199999999999998</v>
      </c>
      <c r="S30" s="80">
        <v>0</v>
      </c>
      <c r="T30" s="78">
        <f>SUMPRODUCT(LTA!F30:AJ30,LTA!F$101:AJ$101,LTA!F$104:AJ$104)</f>
        <v>70.02</v>
      </c>
      <c r="U30" s="78">
        <f>SUMPRODUCT(LTA!F30:AJ30,LTA!F$102:AJ$102,LTA!F$104:AJ$104)</f>
        <v>131.42000000000002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</v>
      </c>
      <c r="AA30" s="117">
        <f>STOA!I30</f>
        <v>0.34</v>
      </c>
      <c r="AB30" s="117">
        <f>-STOA!O30</f>
        <v>-276.47000000000003</v>
      </c>
      <c r="AC30">
        <f t="shared" si="0"/>
        <v>11.791683828881988</v>
      </c>
      <c r="AD30">
        <f t="shared" si="1"/>
        <v>752.68907044369689</v>
      </c>
      <c r="AE30">
        <f>'IDT-1'!C30</f>
        <v>-71</v>
      </c>
      <c r="AF30" s="26"/>
      <c r="AG30">
        <f t="shared" si="2"/>
        <v>681.68907044369689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2.4497</v>
      </c>
      <c r="E31">
        <f>GT_NG!Q31</f>
        <v>8.8560602128211787</v>
      </c>
      <c r="F31">
        <f>GT_Spot!Q31</f>
        <v>0</v>
      </c>
      <c r="G31">
        <f>PPCL_NG!Q31</f>
        <v>24.10839277381508</v>
      </c>
      <c r="H31">
        <f>PPCL_Spot!Q31</f>
        <v>0</v>
      </c>
      <c r="I31">
        <f>Bawana_NG!Q31</f>
        <v>44.999241210690499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4.6213039999999985</v>
      </c>
      <c r="O31">
        <f>BYPL_ISGS_exbus!BB31</f>
        <v>698.15317745265088</v>
      </c>
      <c r="P31" s="77">
        <v>64.569999999999979</v>
      </c>
      <c r="Q31" s="77">
        <v>14.6</v>
      </c>
      <c r="R31" s="80">
        <v>4.49</v>
      </c>
      <c r="S31" s="80">
        <v>0</v>
      </c>
      <c r="T31" s="78">
        <f>SUMPRODUCT(LTA!F31:AJ31,LTA!F$101:AJ$101,LTA!F$104:AJ$104)</f>
        <v>69.72</v>
      </c>
      <c r="U31" s="78">
        <f>SUMPRODUCT(LTA!F31:AJ31,LTA!F$102:AJ$102,LTA!F$104:AJ$104)</f>
        <v>130.78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</v>
      </c>
      <c r="AA31" s="117">
        <f>STOA!I31</f>
        <v>0.34</v>
      </c>
      <c r="AB31" s="117">
        <f>-STOA!O31</f>
        <v>-276.47000000000003</v>
      </c>
      <c r="AC31">
        <f t="shared" si="0"/>
        <v>12.065426497003095</v>
      </c>
      <c r="AD31">
        <f t="shared" si="1"/>
        <v>783.52244915297445</v>
      </c>
      <c r="AE31">
        <f>'IDT-1'!C31</f>
        <v>-36</v>
      </c>
      <c r="AF31" s="26"/>
      <c r="AG31">
        <f t="shared" si="2"/>
        <v>747.52244915297445</v>
      </c>
      <c r="AI31" s="75">
        <f>PXIL!I31</f>
        <v>0</v>
      </c>
      <c r="AJ31" s="75">
        <f>PXIL!O31</f>
        <v>0</v>
      </c>
      <c r="AK31" s="75">
        <f>RTM_IEX!I31</f>
        <v>14.37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2.4497</v>
      </c>
      <c r="E32">
        <f>GT_NG!Q32</f>
        <v>8.8560602128211787</v>
      </c>
      <c r="F32">
        <f>GT_Spot!Q32</f>
        <v>0</v>
      </c>
      <c r="G32">
        <f>PPCL_NG!Q32</f>
        <v>24.10839277381508</v>
      </c>
      <c r="H32">
        <f>PPCL_Spot!Q32</f>
        <v>0</v>
      </c>
      <c r="I32">
        <f>Bawana_NG!Q32</f>
        <v>54.99911010436049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4.7312439999999993</v>
      </c>
      <c r="O32">
        <f>BYPL_ISGS_exbus!BB32</f>
        <v>700.65271880865077</v>
      </c>
      <c r="P32" s="77">
        <v>64.569999999999979</v>
      </c>
      <c r="Q32" s="77">
        <v>14.6</v>
      </c>
      <c r="R32" s="80">
        <v>9.01</v>
      </c>
      <c r="S32" s="80">
        <v>0</v>
      </c>
      <c r="T32" s="78">
        <f>SUMPRODUCT(LTA!F32:AJ32,LTA!F$101:AJ$101,LTA!F$104:AJ$104)</f>
        <v>40.840000000000003</v>
      </c>
      <c r="U32" s="78">
        <f>SUMPRODUCT(LTA!F32:AJ32,LTA!F$102:AJ$102,LTA!F$104:AJ$104)</f>
        <v>121.89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0.94</v>
      </c>
      <c r="AB32" s="117">
        <f>-STOA!O32</f>
        <v>-276.47000000000003</v>
      </c>
      <c r="AC32">
        <f t="shared" si="0"/>
        <v>11.758135503978238</v>
      </c>
      <c r="AD32">
        <f t="shared" si="1"/>
        <v>768.99909039566933</v>
      </c>
      <c r="AE32">
        <f>'IDT-1'!C32</f>
        <v>-15</v>
      </c>
      <c r="AF32" s="26"/>
      <c r="AG32">
        <f t="shared" si="2"/>
        <v>753.99909039566933</v>
      </c>
      <c r="AI32" s="75">
        <f>PXIL!I32</f>
        <v>0</v>
      </c>
      <c r="AJ32" s="75">
        <f>PXIL!O32</f>
        <v>0</v>
      </c>
      <c r="AK32" s="75">
        <f>RTM_IEX!I32</f>
        <v>9.58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2.4497</v>
      </c>
      <c r="E33">
        <f>GT_NG!Q33</f>
        <v>8.8560602128211787</v>
      </c>
      <c r="F33">
        <f>GT_Spot!Q33</f>
        <v>0</v>
      </c>
      <c r="G33">
        <f>PPCL_NG!Q33</f>
        <v>24.10839277381508</v>
      </c>
      <c r="H33">
        <f>PPCL_Spot!Q33</f>
        <v>0</v>
      </c>
      <c r="I33">
        <f>Bawana_NG!Q33</f>
        <v>54.99911010436049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4.7216839999999989</v>
      </c>
      <c r="O33">
        <f>BYPL_ISGS_exbus!BB33</f>
        <v>691.38457773434106</v>
      </c>
      <c r="P33" s="77">
        <v>64.569999999999979</v>
      </c>
      <c r="Q33" s="77">
        <v>14.6</v>
      </c>
      <c r="R33" s="80">
        <v>16.889999999999997</v>
      </c>
      <c r="S33" s="80">
        <v>0</v>
      </c>
      <c r="T33" s="78">
        <f>SUMPRODUCT(LTA!F33:AJ33,LTA!F$101:AJ$101,LTA!F$104:AJ$104)</f>
        <v>42.830000000000005</v>
      </c>
      <c r="U33" s="78">
        <f>SUMPRODUCT(LTA!F33:AJ33,LTA!F$102:AJ$102,LTA!F$104:AJ$104)</f>
        <v>121.48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1.54</v>
      </c>
      <c r="AB33" s="117">
        <f>-STOA!O33</f>
        <v>-276.47000000000003</v>
      </c>
      <c r="AC33">
        <f t="shared" si="0"/>
        <v>12.186627734524313</v>
      </c>
      <c r="AD33">
        <f t="shared" si="1"/>
        <v>817.26289709081334</v>
      </c>
      <c r="AE33">
        <f>'IDT-1'!C33</f>
        <v>-15</v>
      </c>
      <c r="AF33" s="26"/>
      <c r="AG33">
        <f t="shared" si="2"/>
        <v>802.26289709081334</v>
      </c>
      <c r="AI33" s="75">
        <f>PXIL!I33</f>
        <v>0</v>
      </c>
      <c r="AJ33" s="75">
        <f>PXIL!O33</f>
        <v>0</v>
      </c>
      <c r="AK33" s="75">
        <f>RTM_IEX!I33</f>
        <v>57.49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2.4497</v>
      </c>
      <c r="E34">
        <f>GT_NG!Q34</f>
        <v>8.8560602128211787</v>
      </c>
      <c r="F34">
        <f>GT_Spot!Q34</f>
        <v>0</v>
      </c>
      <c r="G34">
        <f>PPCL_NG!Q34</f>
        <v>24.10839277381508</v>
      </c>
      <c r="H34">
        <f>PPCL_Spot!Q34</f>
        <v>0</v>
      </c>
      <c r="I34">
        <f>Bawana_NG!Q34</f>
        <v>54.99911010436049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4.7819119999999984</v>
      </c>
      <c r="O34">
        <f>BYPL_ISGS_exbus!BB34</f>
        <v>688.13227930261417</v>
      </c>
      <c r="P34" s="77">
        <v>64.569999999999979</v>
      </c>
      <c r="Q34" s="77">
        <v>14.6</v>
      </c>
      <c r="R34" s="80">
        <v>25.9</v>
      </c>
      <c r="S34" s="80">
        <v>0</v>
      </c>
      <c r="T34" s="78">
        <f>SUMPRODUCT(LTA!F34:AJ34,LTA!F$101:AJ$101,LTA!F$104:AJ$104)</f>
        <v>49.67</v>
      </c>
      <c r="U34" s="78">
        <f>SUMPRODUCT(LTA!F34:AJ34,LTA!F$102:AJ$102,LTA!F$104:AJ$104)</f>
        <v>121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3.34</v>
      </c>
      <c r="AB34" s="117">
        <f>-STOA!O34</f>
        <v>-276.47000000000003</v>
      </c>
      <c r="AC34">
        <f t="shared" si="0"/>
        <v>12.436089514725113</v>
      </c>
      <c r="AD34">
        <f t="shared" si="1"/>
        <v>845.36136487888541</v>
      </c>
      <c r="AE34">
        <f>'IDT-1'!C34</f>
        <v>-20</v>
      </c>
      <c r="AF34" s="26"/>
      <c r="AG34">
        <f t="shared" si="2"/>
        <v>825.36136487888541</v>
      </c>
      <c r="AI34" s="75">
        <f>PXIL!I34</f>
        <v>0</v>
      </c>
      <c r="AJ34" s="75">
        <f>PXIL!O34</f>
        <v>0</v>
      </c>
      <c r="AK34" s="75">
        <f>RTM_IEX!I34</f>
        <v>71.86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4.7827000000000002</v>
      </c>
      <c r="E35">
        <f>GT_NG!Q35</f>
        <v>8.8560602128211787</v>
      </c>
      <c r="F35">
        <f>GT_Spot!Q35</f>
        <v>0</v>
      </c>
      <c r="G35">
        <f>PPCL_NG!Q35</f>
        <v>24.10839277381508</v>
      </c>
      <c r="H35">
        <f>PPCL_Spot!Q35</f>
        <v>0</v>
      </c>
      <c r="I35">
        <f>Bawana_NG!Q35</f>
        <v>54.99911010436049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4.6213039999999985</v>
      </c>
      <c r="O35">
        <f>BYPL_ISGS_exbus!BB35</f>
        <v>682.36247541311423</v>
      </c>
      <c r="P35" s="77">
        <v>64.569999999999979</v>
      </c>
      <c r="Q35" s="77">
        <v>14.6</v>
      </c>
      <c r="R35" s="80">
        <v>24.35</v>
      </c>
      <c r="S35" s="80">
        <v>0</v>
      </c>
      <c r="T35" s="78">
        <f>SUMPRODUCT(LTA!F35:AJ35,LTA!F$101:AJ$101,LTA!F$104:AJ$104)</f>
        <v>64.25</v>
      </c>
      <c r="U35" s="78">
        <f>SUMPRODUCT(LTA!F35:AJ35,LTA!F$102:AJ$102,LTA!F$104:AJ$104)</f>
        <v>119.67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12.4</v>
      </c>
      <c r="AB35" s="117">
        <f>-STOA!O35</f>
        <v>-276.47000000000003</v>
      </c>
      <c r="AC35">
        <f t="shared" si="0"/>
        <v>12.207752290097519</v>
      </c>
      <c r="AD35">
        <f t="shared" si="1"/>
        <v>819.64229021401354</v>
      </c>
      <c r="AE35">
        <f>'IDT-1'!C35</f>
        <v>-15</v>
      </c>
      <c r="AF35" s="26"/>
      <c r="AG35">
        <f t="shared" si="2"/>
        <v>804.64229021401354</v>
      </c>
      <c r="AI35" s="75">
        <f>PXIL!I35</f>
        <v>0</v>
      </c>
      <c r="AJ35" s="75">
        <f>PXIL!O35</f>
        <v>0</v>
      </c>
      <c r="AK35" s="75">
        <f>RTM_IEX!I35</f>
        <v>28.75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4.7827000000000002</v>
      </c>
      <c r="E36">
        <f>GT_NG!Q36</f>
        <v>8.8560602128211787</v>
      </c>
      <c r="F36">
        <f>GT_Spot!Q36</f>
        <v>0</v>
      </c>
      <c r="G36">
        <f>PPCL_NG!Q36</f>
        <v>24.10839277381508</v>
      </c>
      <c r="H36">
        <f>PPCL_Spot!Q36</f>
        <v>0</v>
      </c>
      <c r="I36">
        <f>Bawana_NG!Q36</f>
        <v>54.99911010436049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4.6480719999999991</v>
      </c>
      <c r="O36">
        <f>BYPL_ISGS_exbus!BB36</f>
        <v>678.16800426591431</v>
      </c>
      <c r="P36" s="77">
        <v>64.569999999999979</v>
      </c>
      <c r="Q36" s="77">
        <v>14.6</v>
      </c>
      <c r="R36" s="80">
        <v>24.35</v>
      </c>
      <c r="S36" s="80">
        <v>0</v>
      </c>
      <c r="T36" s="78">
        <f>SUMPRODUCT(LTA!F36:AJ36,LTA!F$101:AJ$101,LTA!F$104:AJ$104)</f>
        <v>79.53</v>
      </c>
      <c r="U36" s="78">
        <f>SUMPRODUCT(LTA!F36:AJ36,LTA!F$102:AJ$102,LTA!F$104:AJ$104)</f>
        <v>118.95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16.899999999999999</v>
      </c>
      <c r="AB36" s="117">
        <f>-STOA!O36</f>
        <v>-276.47000000000003</v>
      </c>
      <c r="AC36">
        <f t="shared" si="0"/>
        <v>12.296652502402159</v>
      </c>
      <c r="AD36">
        <f t="shared" si="1"/>
        <v>829.65568685450899</v>
      </c>
      <c r="AE36">
        <f>'IDT-1'!C36</f>
        <v>-15</v>
      </c>
      <c r="AF36" s="26"/>
      <c r="AG36">
        <f t="shared" si="2"/>
        <v>814.65568685450899</v>
      </c>
      <c r="AI36" s="75">
        <f>PXIL!I36</f>
        <v>0</v>
      </c>
      <c r="AJ36" s="75">
        <f>PXIL!O36</f>
        <v>0</v>
      </c>
      <c r="AK36" s="75">
        <f>RTM_IEX!I36</f>
        <v>23.96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4.7827000000000002</v>
      </c>
      <c r="E37">
        <f>GT_NG!Q37</f>
        <v>8.8560602128211787</v>
      </c>
      <c r="F37">
        <f>GT_Spot!Q37</f>
        <v>0</v>
      </c>
      <c r="G37">
        <f>PPCL_NG!Q37</f>
        <v>24.10839277381508</v>
      </c>
      <c r="H37">
        <f>PPCL_Spot!Q37</f>
        <v>0</v>
      </c>
      <c r="I37">
        <f>Bawana_NG!Q37</f>
        <v>54.99911010436049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4.6299079999999995</v>
      </c>
      <c r="O37">
        <f>BYPL_ISGS_exbus!BB37</f>
        <v>670.40941321351806</v>
      </c>
      <c r="P37" s="77">
        <v>64.569999999999979</v>
      </c>
      <c r="Q37" s="77">
        <v>14.6</v>
      </c>
      <c r="R37" s="80">
        <v>24.35</v>
      </c>
      <c r="S37" s="80">
        <v>0</v>
      </c>
      <c r="T37" s="78">
        <f>SUMPRODUCT(LTA!F37:AJ37,LTA!F$101:AJ$101,LTA!F$104:AJ$104)</f>
        <v>96.22</v>
      </c>
      <c r="U37" s="78">
        <f>SUMPRODUCT(LTA!F37:AJ37,LTA!F$102:AJ$102,LTA!F$104:AJ$104)</f>
        <v>118.46000000000001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19.899999999999999</v>
      </c>
      <c r="AB37" s="117">
        <f>-STOA!O37</f>
        <v>-276.47000000000003</v>
      </c>
      <c r="AC37">
        <f t="shared" si="0"/>
        <v>12.565785057941071</v>
      </c>
      <c r="AD37">
        <f t="shared" si="1"/>
        <v>859.96979924657376</v>
      </c>
      <c r="AE37">
        <f>'IDT-1'!C37</f>
        <v>-20</v>
      </c>
      <c r="AF37" s="26"/>
      <c r="AG37">
        <f t="shared" si="2"/>
        <v>839.96979924657376</v>
      </c>
      <c r="AI37" s="75">
        <f>PXIL!I37</f>
        <v>0</v>
      </c>
      <c r="AJ37" s="75">
        <f>PXIL!O37</f>
        <v>0</v>
      </c>
      <c r="AK37" s="75">
        <f>RTM_IEX!I37</f>
        <v>43.12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4.7827000000000002</v>
      </c>
      <c r="E38">
        <f>GT_NG!Q38</f>
        <v>8.8560602128211787</v>
      </c>
      <c r="F38">
        <f>GT_Spot!Q38</f>
        <v>0</v>
      </c>
      <c r="G38">
        <f>PPCL_NG!Q38</f>
        <v>24.10839277381508</v>
      </c>
      <c r="H38">
        <f>PPCL_Spot!Q38</f>
        <v>0</v>
      </c>
      <c r="I38">
        <f>Bawana_NG!Q38</f>
        <v>54.99911010436049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4.7264639999999991</v>
      </c>
      <c r="O38">
        <f>BYPL_ISGS_exbus!BB38</f>
        <v>675.93549095690162</v>
      </c>
      <c r="P38" s="77">
        <v>64.569999999999979</v>
      </c>
      <c r="Q38" s="77">
        <v>14.6</v>
      </c>
      <c r="R38" s="80">
        <v>24.35</v>
      </c>
      <c r="S38" s="80">
        <v>0</v>
      </c>
      <c r="T38" s="78">
        <f>SUMPRODUCT(LTA!F38:AJ38,LTA!F$101:AJ$101,LTA!F$104:AJ$104)</f>
        <v>111.19</v>
      </c>
      <c r="U38" s="78">
        <f>SUMPRODUCT(LTA!F38:AJ38,LTA!F$102:AJ$102,LTA!F$104:AJ$104)</f>
        <v>118.12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24.4</v>
      </c>
      <c r="AB38" s="117">
        <f>-STOA!O38</f>
        <v>-276.47000000000003</v>
      </c>
      <c r="AC38">
        <f t="shared" si="0"/>
        <v>12.615000234882849</v>
      </c>
      <c r="AD38">
        <f t="shared" si="1"/>
        <v>865.51321781301579</v>
      </c>
      <c r="AE38">
        <f>'IDT-1'!C38</f>
        <v>-20</v>
      </c>
      <c r="AF38" s="26"/>
      <c r="AG38">
        <f t="shared" si="2"/>
        <v>845.51321781301579</v>
      </c>
      <c r="AI38" s="75">
        <f>PXIL!I38</f>
        <v>0</v>
      </c>
      <c r="AJ38" s="75">
        <f>PXIL!O38</f>
        <v>0</v>
      </c>
      <c r="AK38" s="75">
        <f>RTM_IEX!I38</f>
        <v>23.96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4.7827000000000002</v>
      </c>
      <c r="E39">
        <f>GT_NG!Q39</f>
        <v>8.8560602128211787</v>
      </c>
      <c r="F39">
        <f>GT_Spot!Q39</f>
        <v>0</v>
      </c>
      <c r="G39">
        <f>PPCL_NG!Q39</f>
        <v>24.10839277381508</v>
      </c>
      <c r="H39">
        <f>PPCL_Spot!Q39</f>
        <v>0</v>
      </c>
      <c r="I39">
        <f>Bawana_NG!Q39</f>
        <v>54.99911010436049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4.5754159999999988</v>
      </c>
      <c r="O39">
        <f>BYPL_ISGS_exbus!BB39</f>
        <v>670.26315512718543</v>
      </c>
      <c r="P39" s="77">
        <v>64.569999999999979</v>
      </c>
      <c r="Q39" s="77">
        <v>14.6</v>
      </c>
      <c r="R39" s="80">
        <v>24.35</v>
      </c>
      <c r="S39" s="80">
        <v>0</v>
      </c>
      <c r="T39" s="78">
        <f>SUMPRODUCT(LTA!F39:AJ39,LTA!F$101:AJ$101,LTA!F$104:AJ$104)</f>
        <v>124.1</v>
      </c>
      <c r="U39" s="78">
        <f>SUMPRODUCT(LTA!F39:AJ39,LTA!F$102:AJ$102,LTA!F$104:AJ$104)</f>
        <v>117.51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30.4</v>
      </c>
      <c r="AB39" s="117">
        <f>-STOA!O39</f>
        <v>-276.47000000000003</v>
      </c>
      <c r="AC39">
        <f t="shared" si="0"/>
        <v>12.977794457181346</v>
      </c>
      <c r="AD39">
        <f t="shared" si="1"/>
        <v>906.37703976100101</v>
      </c>
      <c r="AE39">
        <f>'IDT-1'!C39</f>
        <v>-15</v>
      </c>
      <c r="AF39" s="26"/>
      <c r="AG39">
        <f t="shared" si="2"/>
        <v>891.37703976100101</v>
      </c>
      <c r="AI39" s="75">
        <f>PXIL!I39</f>
        <v>0</v>
      </c>
      <c r="AJ39" s="75">
        <f>PXIL!O39</f>
        <v>0</v>
      </c>
      <c r="AK39" s="75">
        <f>RTM_IEX!I39</f>
        <v>52.71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4.7827000000000002</v>
      </c>
      <c r="E40">
        <f>GT_NG!Q40</f>
        <v>8.8560602128211787</v>
      </c>
      <c r="F40">
        <f>GT_Spot!Q40</f>
        <v>0</v>
      </c>
      <c r="G40">
        <f>PPCL_NG!Q40</f>
        <v>24.10839277381508</v>
      </c>
      <c r="H40">
        <f>PPCL_Spot!Q40</f>
        <v>0</v>
      </c>
      <c r="I40">
        <f>Bawana_NG!Q40</f>
        <v>54.99911010436049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4.414807999999999</v>
      </c>
      <c r="O40">
        <f>BYPL_ISGS_exbus!BB40</f>
        <v>663.5462274694853</v>
      </c>
      <c r="P40" s="77">
        <v>64.569999999999979</v>
      </c>
      <c r="Q40" s="77">
        <v>14.6</v>
      </c>
      <c r="R40" s="80">
        <v>24.35</v>
      </c>
      <c r="S40" s="80">
        <v>0</v>
      </c>
      <c r="T40" s="78">
        <f>SUMPRODUCT(LTA!F40:AJ40,LTA!F$101:AJ$101,LTA!F$104:AJ$104)</f>
        <v>137.81</v>
      </c>
      <c r="U40" s="78">
        <f>SUMPRODUCT(LTA!F40:AJ40,LTA!F$102:AJ$102,LTA!F$104:AJ$104)</f>
        <v>116.73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36.4</v>
      </c>
      <c r="AB40" s="117">
        <f>-STOA!O40</f>
        <v>-276.47000000000003</v>
      </c>
      <c r="AC40">
        <f t="shared" si="0"/>
        <v>13.168160143393584</v>
      </c>
      <c r="AD40">
        <f t="shared" si="1"/>
        <v>927.81913841708842</v>
      </c>
      <c r="AE40">
        <f>'IDT-1'!C40</f>
        <v>-20</v>
      </c>
      <c r="AF40" s="26"/>
      <c r="AG40">
        <f t="shared" si="2"/>
        <v>907.81913841708842</v>
      </c>
      <c r="AI40" s="75">
        <f>PXIL!I40</f>
        <v>0</v>
      </c>
      <c r="AJ40" s="75">
        <f>PXIL!O40</f>
        <v>0</v>
      </c>
      <c r="AK40" s="75">
        <f>RTM_IEX!I40</f>
        <v>62.29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4.7827000000000002</v>
      </c>
      <c r="E41">
        <f>GT_NG!Q41</f>
        <v>8.8560602128211787</v>
      </c>
      <c r="F41">
        <f>GT_Spot!Q41</f>
        <v>0</v>
      </c>
      <c r="G41">
        <f>PPCL_NG!Q41</f>
        <v>24.10839277381508</v>
      </c>
      <c r="H41">
        <f>PPCL_Spot!Q41</f>
        <v>0</v>
      </c>
      <c r="I41">
        <f>Bawana_NG!Q41</f>
        <v>54.99911010436049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4.5935799999999984</v>
      </c>
      <c r="O41">
        <f>BYPL_ISGS_exbus!BB41</f>
        <v>650.15860656990594</v>
      </c>
      <c r="P41" s="77">
        <v>64.569999999999979</v>
      </c>
      <c r="Q41" s="77">
        <v>14.6</v>
      </c>
      <c r="R41" s="80">
        <v>24.35</v>
      </c>
      <c r="S41" s="80">
        <v>0</v>
      </c>
      <c r="T41" s="78">
        <f>SUMPRODUCT(LTA!F41:AJ41,LTA!F$101:AJ$101,LTA!F$104:AJ$104)</f>
        <v>148.59</v>
      </c>
      <c r="U41" s="78">
        <f>SUMPRODUCT(LTA!F41:AJ41,LTA!F$102:AJ$102,LTA!F$104:AJ$104)</f>
        <v>115.9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39.4</v>
      </c>
      <c r="AB41" s="117">
        <f>-STOA!O41</f>
        <v>-276.47000000000003</v>
      </c>
      <c r="AC41">
        <f t="shared" si="0"/>
        <v>13.317594273077285</v>
      </c>
      <c r="AD41">
        <f t="shared" si="1"/>
        <v>944.65085538782546</v>
      </c>
      <c r="AE41">
        <f>'IDT-1'!C41</f>
        <v>-20</v>
      </c>
      <c r="AF41" s="26"/>
      <c r="AG41">
        <f t="shared" si="2"/>
        <v>924.65085538782546</v>
      </c>
      <c r="AI41" s="75">
        <f>PXIL!I41</f>
        <v>0</v>
      </c>
      <c r="AJ41" s="75">
        <f>PXIL!O41</f>
        <v>0</v>
      </c>
      <c r="AK41" s="75">
        <f>RTM_IEX!I41</f>
        <v>79.53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4.7827000000000002</v>
      </c>
      <c r="E42">
        <f>GT_NG!Q42</f>
        <v>8.8560602128211787</v>
      </c>
      <c r="F42">
        <f>GT_Spot!Q42</f>
        <v>0</v>
      </c>
      <c r="G42">
        <f>PPCL_NG!Q42</f>
        <v>24.10839277381508</v>
      </c>
      <c r="H42">
        <f>PPCL_Spot!Q42</f>
        <v>0</v>
      </c>
      <c r="I42">
        <f>Bawana_NG!Q42</f>
        <v>54.99911010436049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4.5840199999999989</v>
      </c>
      <c r="O42">
        <f>BYPL_ISGS_exbus!BB42</f>
        <v>615.6406418624349</v>
      </c>
      <c r="P42" s="77">
        <v>64.569999999999979</v>
      </c>
      <c r="Q42" s="77">
        <v>14.6</v>
      </c>
      <c r="R42" s="80">
        <v>24.35</v>
      </c>
      <c r="S42" s="80">
        <v>0</v>
      </c>
      <c r="T42" s="78">
        <f>SUMPRODUCT(LTA!F42:AJ42,LTA!F$101:AJ$101,LTA!F$104:AJ$104)</f>
        <v>159.01</v>
      </c>
      <c r="U42" s="78">
        <f>SUMPRODUCT(LTA!F42:AJ42,LTA!F$102:AJ$102,LTA!F$104:AJ$104)</f>
        <v>115.11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43.9</v>
      </c>
      <c r="AB42" s="117">
        <f>-STOA!O42</f>
        <v>-276.47000000000003</v>
      </c>
      <c r="AC42">
        <f t="shared" si="0"/>
        <v>13.29834405565154</v>
      </c>
      <c r="AD42">
        <f t="shared" si="1"/>
        <v>942.48258089778005</v>
      </c>
      <c r="AE42">
        <f>'IDT-1'!C42</f>
        <v>-15</v>
      </c>
      <c r="AF42" s="26"/>
      <c r="AG42">
        <f t="shared" si="2"/>
        <v>927.48258089778005</v>
      </c>
      <c r="AI42" s="75">
        <f>PXIL!I42</f>
        <v>0</v>
      </c>
      <c r="AJ42" s="75">
        <f>PXIL!O42</f>
        <v>0</v>
      </c>
      <c r="AK42" s="75">
        <f>RTM_IEX!I42</f>
        <v>97.74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4.7827000000000002</v>
      </c>
      <c r="E43">
        <f>GT_NG!Q43</f>
        <v>8.8560602128211787</v>
      </c>
      <c r="F43">
        <f>GT_Spot!Q43</f>
        <v>0</v>
      </c>
      <c r="G43">
        <f>PPCL_NG!Q43</f>
        <v>24.10839277381508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4.7169039999999995</v>
      </c>
      <c r="O43">
        <f>BYPL_ISGS_exbus!BB43</f>
        <v>591.09102902781103</v>
      </c>
      <c r="P43" s="77">
        <v>64.569999999999979</v>
      </c>
      <c r="Q43" s="77">
        <v>14.6</v>
      </c>
      <c r="R43" s="80">
        <v>24.35</v>
      </c>
      <c r="S43" s="80">
        <v>0</v>
      </c>
      <c r="T43" s="78">
        <f>SUMPRODUCT(LTA!F43:AJ43,LTA!F$101:AJ$101,LTA!F$104:AJ$104)</f>
        <v>166.3</v>
      </c>
      <c r="U43" s="78">
        <f>SUMPRODUCT(LTA!F43:AJ43,LTA!F$102:AJ$102,LTA!F$104:AJ$104)</f>
        <v>113.15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48.38</v>
      </c>
      <c r="AB43" s="117">
        <f>-STOA!O43</f>
        <v>-276.47000000000003</v>
      </c>
      <c r="AC43">
        <f t="shared" si="0"/>
        <v>13.27937267298848</v>
      </c>
      <c r="AD43">
        <f t="shared" si="1"/>
        <v>940.34571334145903</v>
      </c>
      <c r="AE43">
        <f>'IDT-1'!C43</f>
        <v>-20</v>
      </c>
      <c r="AF43" s="26"/>
      <c r="AG43">
        <f t="shared" si="2"/>
        <v>920.34571334145903</v>
      </c>
      <c r="AI43" s="75">
        <f>PXIL!I43</f>
        <v>0</v>
      </c>
      <c r="AJ43" s="75">
        <f>PXIL!O43</f>
        <v>0</v>
      </c>
      <c r="AK43" s="75">
        <f>RTM_IEX!I43</f>
        <v>110.19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4.7827000000000002</v>
      </c>
      <c r="E44">
        <f>GT_NG!Q44</f>
        <v>8.8560602128211787</v>
      </c>
      <c r="F44">
        <f>GT_Spot!Q44</f>
        <v>0</v>
      </c>
      <c r="G44">
        <f>PPCL_NG!Q44</f>
        <v>24.10839277381508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4.974067999999999</v>
      </c>
      <c r="O44">
        <f>BYPL_ISGS_exbus!BB44</f>
        <v>585.01151050973874</v>
      </c>
      <c r="P44" s="77">
        <v>64.569999999999979</v>
      </c>
      <c r="Q44" s="77">
        <v>14.6</v>
      </c>
      <c r="R44" s="80">
        <v>24.35</v>
      </c>
      <c r="S44" s="80">
        <v>0</v>
      </c>
      <c r="T44" s="78">
        <f>SUMPRODUCT(LTA!F44:AJ44,LTA!F$101:AJ$101,LTA!F$104:AJ$104)</f>
        <v>175.79999999999998</v>
      </c>
      <c r="U44" s="78">
        <f>SUMPRODUCT(LTA!F44:AJ44,LTA!F$102:AJ$102,LTA!F$104:AJ$104)</f>
        <v>108.79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51.38</v>
      </c>
      <c r="AB44" s="117">
        <f>-STOA!O44</f>
        <v>-276.47000000000003</v>
      </c>
      <c r="AC44">
        <f t="shared" si="0"/>
        <v>13.31666395322944</v>
      </c>
      <c r="AD44">
        <f t="shared" si="1"/>
        <v>944.54606754314557</v>
      </c>
      <c r="AE44">
        <f>'IDT-1'!C44</f>
        <v>-20</v>
      </c>
      <c r="AF44" s="26"/>
      <c r="AG44">
        <f t="shared" si="2"/>
        <v>924.54606754314557</v>
      </c>
      <c r="AI44" s="75">
        <f>PXIL!I44</f>
        <v>0</v>
      </c>
      <c r="AJ44" s="75">
        <f>PXIL!O44</f>
        <v>0</v>
      </c>
      <c r="AK44" s="75">
        <f>RTM_IEX!I44</f>
        <v>112.11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4.7827000000000002</v>
      </c>
      <c r="E45">
        <f>GT_NG!Q45</f>
        <v>8.7663202771116442</v>
      </c>
      <c r="F45">
        <f>GT_Spot!Q45</f>
        <v>0</v>
      </c>
      <c r="G45">
        <f>PPCL_NG!Q45</f>
        <v>24.10839277381508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4.9052359999999995</v>
      </c>
      <c r="O45">
        <f>BYPL_ISGS_exbus!BB45</f>
        <v>583.15266044590021</v>
      </c>
      <c r="P45" s="77">
        <v>64.569999999999979</v>
      </c>
      <c r="Q45" s="77">
        <v>14.6</v>
      </c>
      <c r="R45" s="80">
        <v>24.35</v>
      </c>
      <c r="S45" s="80">
        <v>0</v>
      </c>
      <c r="T45" s="78">
        <f>SUMPRODUCT(LTA!F45:AJ45,LTA!F$101:AJ$101,LTA!F$104:AJ$104)</f>
        <v>181.48</v>
      </c>
      <c r="U45" s="78">
        <f>SUMPRODUCT(LTA!F45:AJ45,LTA!F$102:AJ$102,LTA!F$104:AJ$104)</f>
        <v>108.58000000000001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54.38</v>
      </c>
      <c r="AB45" s="117">
        <f>-STOA!O45</f>
        <v>-276.47000000000003</v>
      </c>
      <c r="AC45">
        <f t="shared" si="0"/>
        <v>13.255350639633418</v>
      </c>
      <c r="AD45">
        <f t="shared" si="1"/>
        <v>937.63995885719351</v>
      </c>
      <c r="AE45">
        <f>'IDT-1'!C45</f>
        <v>-20</v>
      </c>
      <c r="AF45" s="26"/>
      <c r="AG45">
        <f t="shared" si="2"/>
        <v>917.63995885719351</v>
      </c>
      <c r="AI45" s="75">
        <f>PXIL!I45</f>
        <v>0</v>
      </c>
      <c r="AJ45" s="75">
        <f>PXIL!O45</f>
        <v>0</v>
      </c>
      <c r="AK45" s="75">
        <f>RTM_IEX!I45</f>
        <v>98.69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4.7827000000000002</v>
      </c>
      <c r="E46">
        <f>GT_NG!Q46</f>
        <v>8.7663202771116442</v>
      </c>
      <c r="F46">
        <f>GT_Spot!Q46</f>
        <v>0</v>
      </c>
      <c r="G46">
        <f>PPCL_NG!Q46</f>
        <v>24.10839277381508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4.6757959999999992</v>
      </c>
      <c r="O46">
        <f>BYPL_ISGS_exbus!BB46</f>
        <v>582.99677378790011</v>
      </c>
      <c r="P46" s="77">
        <v>64.569999999999979</v>
      </c>
      <c r="Q46" s="77">
        <v>14.6</v>
      </c>
      <c r="R46" s="80">
        <v>24.35</v>
      </c>
      <c r="S46" s="80">
        <v>0</v>
      </c>
      <c r="T46" s="78">
        <f>SUMPRODUCT(LTA!F46:AJ46,LTA!F$101:AJ$101,LTA!F$104:AJ$104)</f>
        <v>182.56</v>
      </c>
      <c r="U46" s="78">
        <f>SUMPRODUCT(LTA!F46:AJ46,LTA!F$102:AJ$102,LTA!F$104:AJ$104)</f>
        <v>108.23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60.38</v>
      </c>
      <c r="AB46" s="117">
        <f>-STOA!O46</f>
        <v>-276.47000000000003</v>
      </c>
      <c r="AC46">
        <f t="shared" si="0"/>
        <v>13.142575765043018</v>
      </c>
      <c r="AD46">
        <f t="shared" si="1"/>
        <v>924.9374070737839</v>
      </c>
      <c r="AE46">
        <f>'IDT-1'!C46</f>
        <v>-15</v>
      </c>
      <c r="AF46" s="26"/>
      <c r="AG46">
        <f t="shared" si="2"/>
        <v>909.9374070737839</v>
      </c>
      <c r="AI46" s="75">
        <f>PXIL!I46</f>
        <v>0</v>
      </c>
      <c r="AJ46" s="75">
        <f>PXIL!O46</f>
        <v>0</v>
      </c>
      <c r="AK46" s="75">
        <f>RTM_IEX!I46</f>
        <v>79.53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4.7827000000000002</v>
      </c>
      <c r="E47">
        <f>GT_NG!Q47</f>
        <v>8.7663202771116442</v>
      </c>
      <c r="F47">
        <f>GT_Spot!Q47</f>
        <v>0</v>
      </c>
      <c r="G47">
        <f>PPCL_NG!Q47</f>
        <v>24.10839277381508</v>
      </c>
      <c r="H47">
        <f>PPCL_Spot!Q47</f>
        <v>0</v>
      </c>
      <c r="I47">
        <f>Bawana_NG!Q47</f>
        <v>44.999241210690499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4.5247479999999989</v>
      </c>
      <c r="O47">
        <f>BYPL_ISGS_exbus!BB47</f>
        <v>578.04156575814761</v>
      </c>
      <c r="P47" s="77">
        <v>64.569999999999979</v>
      </c>
      <c r="Q47" s="77">
        <v>14.6</v>
      </c>
      <c r="R47" s="80">
        <v>24.35</v>
      </c>
      <c r="S47" s="80">
        <v>0</v>
      </c>
      <c r="T47" s="78">
        <f>SUMPRODUCT(LTA!F47:AJ47,LTA!F$101:AJ$101,LTA!F$104:AJ$104)</f>
        <v>174.96</v>
      </c>
      <c r="U47" s="78">
        <f>SUMPRODUCT(LTA!F47:AJ47,LTA!F$102:AJ$102,LTA!F$104:AJ$104)</f>
        <v>107.98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61.88</v>
      </c>
      <c r="AB47" s="117">
        <f>-STOA!O47</f>
        <v>-276.47000000000003</v>
      </c>
      <c r="AC47">
        <f t="shared" si="0"/>
        <v>12.953754034635272</v>
      </c>
      <c r="AD47">
        <f t="shared" si="1"/>
        <v>903.66921398512955</v>
      </c>
      <c r="AE47">
        <f>'IDT-1'!C47</f>
        <v>0</v>
      </c>
      <c r="AF47" s="26"/>
      <c r="AG47">
        <f t="shared" si="2"/>
        <v>903.66921398512955</v>
      </c>
      <c r="AI47" s="75">
        <f>PXIL!I47</f>
        <v>0</v>
      </c>
      <c r="AJ47" s="75">
        <f>PXIL!O47</f>
        <v>0</v>
      </c>
      <c r="AK47" s="75">
        <f>RTM_IEX!I47</f>
        <v>79.53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4.7827000000000002</v>
      </c>
      <c r="E48">
        <f>GT_NG!Q48</f>
        <v>8.7663202771116442</v>
      </c>
      <c r="F48">
        <f>GT_Spot!Q48</f>
        <v>0</v>
      </c>
      <c r="G48">
        <f>PPCL_NG!Q48</f>
        <v>24.10839277381508</v>
      </c>
      <c r="H48">
        <f>PPCL_Spot!Q48</f>
        <v>0</v>
      </c>
      <c r="I48">
        <f>Bawana_NG!Q48</f>
        <v>44.999175786437107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4.4463559999999989</v>
      </c>
      <c r="O48">
        <f>BYPL_ISGS_exbus!BB48</f>
        <v>576.42939804014759</v>
      </c>
      <c r="P48" s="77">
        <v>64.569999999999979</v>
      </c>
      <c r="Q48" s="77">
        <v>14.6</v>
      </c>
      <c r="R48" s="80">
        <v>24.35</v>
      </c>
      <c r="S48" s="80">
        <v>0</v>
      </c>
      <c r="T48" s="78">
        <f>SUMPRODUCT(LTA!F48:AJ48,LTA!F$101:AJ$101,LTA!F$104:AJ$104)</f>
        <v>176.66</v>
      </c>
      <c r="U48" s="78">
        <f>SUMPRODUCT(LTA!F48:AJ48,LTA!F$102:AJ$102,LTA!F$104:AJ$104)</f>
        <v>107.61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63.38</v>
      </c>
      <c r="AB48" s="117">
        <f>-STOA!O48</f>
        <v>-276.47000000000003</v>
      </c>
      <c r="AC48">
        <f t="shared" si="0"/>
        <v>12.828876533383442</v>
      </c>
      <c r="AD48">
        <f t="shared" si="1"/>
        <v>889.60346634412804</v>
      </c>
      <c r="AE48">
        <f>'IDT-1'!C48</f>
        <v>0</v>
      </c>
      <c r="AF48" s="26"/>
      <c r="AG48">
        <f t="shared" si="2"/>
        <v>889.60346634412804</v>
      </c>
      <c r="AI48" s="75">
        <f>PXIL!I48</f>
        <v>0</v>
      </c>
      <c r="AJ48" s="75">
        <f>PXIL!O48</f>
        <v>0</v>
      </c>
      <c r="AK48" s="75">
        <f>RTM_IEX!I48</f>
        <v>64.2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4.7827000000000002</v>
      </c>
      <c r="E49">
        <f>GT_NG!Q49</f>
        <v>11.286003193187867</v>
      </c>
      <c r="F49">
        <f>GT_Spot!Q49</f>
        <v>0</v>
      </c>
      <c r="G49">
        <f>PPCL_NG!Q49</f>
        <v>50</v>
      </c>
      <c r="H49">
        <f>PPCL_Spot!Q49</f>
        <v>0</v>
      </c>
      <c r="I49">
        <f>Bawana_NG!Q49</f>
        <v>44.999243665700234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4.3182519999999993</v>
      </c>
      <c r="O49">
        <f>BYPL_ISGS_exbus!BB49</f>
        <v>575.21424043043953</v>
      </c>
      <c r="P49" s="77">
        <v>64.569999999999979</v>
      </c>
      <c r="Q49" s="77">
        <v>14.6</v>
      </c>
      <c r="R49" s="80">
        <v>24.35</v>
      </c>
      <c r="S49" s="80">
        <v>0</v>
      </c>
      <c r="T49" s="78">
        <f>SUMPRODUCT(LTA!F49:AJ49,LTA!F$101:AJ$101,LTA!F$104:AJ$104)</f>
        <v>177.13</v>
      </c>
      <c r="U49" s="78">
        <f>SUMPRODUCT(LTA!F49:AJ49,LTA!F$102:AJ$102,LTA!F$104:AJ$104)</f>
        <v>107.31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64.28</v>
      </c>
      <c r="AB49" s="117">
        <f>-STOA!O49</f>
        <v>-276.47000000000003</v>
      </c>
      <c r="AC49">
        <f t="shared" si="0"/>
        <v>13.042787781807425</v>
      </c>
      <c r="AD49">
        <f t="shared" si="1"/>
        <v>913.69765150752016</v>
      </c>
      <c r="AE49">
        <f>'IDT-1'!C49</f>
        <v>-15</v>
      </c>
      <c r="AF49" s="26"/>
      <c r="AG49">
        <f t="shared" si="2"/>
        <v>898.69765150752016</v>
      </c>
      <c r="AI49" s="75">
        <f>PXIL!I49</f>
        <v>0</v>
      </c>
      <c r="AJ49" s="75">
        <f>PXIL!O49</f>
        <v>0</v>
      </c>
      <c r="AK49" s="75">
        <f>RTM_IEX!I49</f>
        <v>60.37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4.7827000000000002</v>
      </c>
      <c r="E50">
        <f>GT_NG!Q50</f>
        <v>11.286003193187867</v>
      </c>
      <c r="F50">
        <f>GT_Spot!Q50</f>
        <v>0</v>
      </c>
      <c r="G50">
        <f>PPCL_NG!Q50</f>
        <v>50</v>
      </c>
      <c r="H50">
        <f>PPCL_Spot!Q50</f>
        <v>0</v>
      </c>
      <c r="I50">
        <f>Bawana_NG!Q50</f>
        <v>44.999175786437107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4.6213039999999985</v>
      </c>
      <c r="O50">
        <f>BYPL_ISGS_exbus!BB50</f>
        <v>575.21424043043953</v>
      </c>
      <c r="P50" s="77">
        <v>64.569999999999979</v>
      </c>
      <c r="Q50" s="77">
        <v>14.6</v>
      </c>
      <c r="R50" s="80">
        <v>24.35</v>
      </c>
      <c r="S50" s="80">
        <v>0</v>
      </c>
      <c r="T50" s="78">
        <f>SUMPRODUCT(LTA!F50:AJ50,LTA!F$101:AJ$101,LTA!F$104:AJ$104)</f>
        <v>177.47000000000003</v>
      </c>
      <c r="U50" s="78">
        <f>SUMPRODUCT(LTA!F50:AJ50,LTA!F$102:AJ$102,LTA!F$104:AJ$104)</f>
        <v>106.78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-10</v>
      </c>
      <c r="AA50" s="117">
        <f>STOA!I50</f>
        <v>65.78</v>
      </c>
      <c r="AB50" s="117">
        <f>-STOA!O50</f>
        <v>-276.47000000000003</v>
      </c>
      <c r="AC50">
        <f t="shared" si="0"/>
        <v>13.179467317291861</v>
      </c>
      <c r="AD50">
        <f t="shared" si="1"/>
        <v>909.00395609277268</v>
      </c>
      <c r="AE50">
        <f>'IDT-1'!C50</f>
        <v>-26</v>
      </c>
      <c r="AF50" s="26"/>
      <c r="AG50">
        <f t="shared" si="2"/>
        <v>883.00395609277268</v>
      </c>
      <c r="AI50" s="75">
        <f>PXIL!I50</f>
        <v>0</v>
      </c>
      <c r="AJ50" s="75">
        <f>PXIL!O50</f>
        <v>0</v>
      </c>
      <c r="AK50" s="75">
        <f>RTM_IEX!I50</f>
        <v>64.2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4.7827000000000002</v>
      </c>
      <c r="E51">
        <f>GT_NG!Q51</f>
        <v>8.7663202771116442</v>
      </c>
      <c r="F51">
        <f>GT_Spot!Q51</f>
        <v>0</v>
      </c>
      <c r="G51">
        <f>PPCL_NG!Q51</f>
        <v>24.10839277381508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4.8507439999999988</v>
      </c>
      <c r="O51">
        <f>BYPL_ISGS_exbus!BB51</f>
        <v>574.16677104531038</v>
      </c>
      <c r="P51" s="77">
        <v>64.569999999999979</v>
      </c>
      <c r="Q51" s="77">
        <v>14.6</v>
      </c>
      <c r="R51" s="80">
        <v>24.35</v>
      </c>
      <c r="S51" s="80">
        <v>0</v>
      </c>
      <c r="T51" s="78">
        <f>SUMPRODUCT(LTA!F51:AJ51,LTA!F$101:AJ$101,LTA!F$104:AJ$104)</f>
        <v>177.17999999999998</v>
      </c>
      <c r="U51" s="78">
        <f>SUMPRODUCT(LTA!F51:AJ51,LTA!F$102:AJ$102,LTA!F$104:AJ$104)</f>
        <v>105.26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</v>
      </c>
      <c r="AA51" s="117">
        <f>STOA!I51</f>
        <v>65.78</v>
      </c>
      <c r="AB51" s="117">
        <f>-STOA!O51</f>
        <v>-276.47000000000003</v>
      </c>
      <c r="AC51">
        <f t="shared" si="0"/>
        <v>12.851681410830421</v>
      </c>
      <c r="AD51">
        <f t="shared" si="1"/>
        <v>890.16324668540642</v>
      </c>
      <c r="AE51">
        <f>'IDT-1'!C51</f>
        <v>-36</v>
      </c>
      <c r="AF51" s="26"/>
      <c r="AG51">
        <f t="shared" si="2"/>
        <v>854.16324668540642</v>
      </c>
      <c r="AI51" s="75">
        <f>PXIL!I51</f>
        <v>0</v>
      </c>
      <c r="AJ51" s="75">
        <f>PXIL!O51</f>
        <v>0</v>
      </c>
      <c r="AK51" s="75">
        <f>RTM_IEX!I51</f>
        <v>67.069999999999993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4.7827000000000002</v>
      </c>
      <c r="E52">
        <f>GT_NG!Q52</f>
        <v>8.7663202771116442</v>
      </c>
      <c r="F52">
        <f>GT_Spot!Q52</f>
        <v>0</v>
      </c>
      <c r="G52">
        <f>PPCL_NG!Q52</f>
        <v>24.10839277381508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4.6576319999999996</v>
      </c>
      <c r="O52">
        <f>BYPL_ISGS_exbus!BB52</f>
        <v>574.16721815815038</v>
      </c>
      <c r="P52" s="77">
        <v>64.569999999999979</v>
      </c>
      <c r="Q52" s="77">
        <v>14.6</v>
      </c>
      <c r="R52" s="80">
        <v>24.35</v>
      </c>
      <c r="S52" s="80">
        <v>0</v>
      </c>
      <c r="T52" s="78">
        <f>SUMPRODUCT(LTA!F52:AJ52,LTA!F$101:AJ$101,LTA!F$104:AJ$104)</f>
        <v>176.48</v>
      </c>
      <c r="U52" s="78">
        <f>SUMPRODUCT(LTA!F52:AJ52,LTA!F$102:AJ$102,LTA!F$104:AJ$104)</f>
        <v>105.17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</v>
      </c>
      <c r="AA52" s="117">
        <f>STOA!I52</f>
        <v>65.78</v>
      </c>
      <c r="AB52" s="117">
        <f>-STOA!O52</f>
        <v>-276.47000000000003</v>
      </c>
      <c r="AC52">
        <f t="shared" si="0"/>
        <v>12.902081959823414</v>
      </c>
      <c r="AD52">
        <f t="shared" si="1"/>
        <v>895.84018124925365</v>
      </c>
      <c r="AE52">
        <f>'IDT-1'!C52</f>
        <v>-56</v>
      </c>
      <c r="AF52" s="26"/>
      <c r="AG52">
        <f t="shared" si="2"/>
        <v>839.84018124925365</v>
      </c>
      <c r="AI52" s="75">
        <f>PXIL!I52</f>
        <v>0</v>
      </c>
      <c r="AJ52" s="75">
        <f>PXIL!O52</f>
        <v>0</v>
      </c>
      <c r="AK52" s="75">
        <f>RTM_IEX!I52</f>
        <v>73.78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4.7827000000000002</v>
      </c>
      <c r="E53">
        <f>GT_NG!Q53</f>
        <v>8.7663202771116442</v>
      </c>
      <c r="F53">
        <f>GT_Spot!Q53</f>
        <v>0</v>
      </c>
      <c r="G53">
        <f>PPCL_NG!Q53</f>
        <v>24.10839277381508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4.6710159999999989</v>
      </c>
      <c r="O53">
        <f>BYPL_ISGS_exbus!BB53</f>
        <v>558.65272866264081</v>
      </c>
      <c r="P53" s="77">
        <v>64.569999999999979</v>
      </c>
      <c r="Q53" s="77">
        <v>14.6</v>
      </c>
      <c r="R53" s="80">
        <v>24.35</v>
      </c>
      <c r="S53" s="80">
        <v>0</v>
      </c>
      <c r="T53" s="78">
        <f>SUMPRODUCT(LTA!F53:AJ53,LTA!F$101:AJ$101,LTA!F$104:AJ$104)</f>
        <v>175.59</v>
      </c>
      <c r="U53" s="78">
        <f>SUMPRODUCT(LTA!F53:AJ53,LTA!F$102:AJ$102,LTA!F$104:AJ$104)</f>
        <v>105.27000000000001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</v>
      </c>
      <c r="AA53" s="117">
        <f>STOA!I53</f>
        <v>65.78</v>
      </c>
      <c r="AB53" s="117">
        <f>-STOA!O53</f>
        <v>-276.47000000000003</v>
      </c>
      <c r="AC53">
        <f t="shared" si="0"/>
        <v>12.669927379162688</v>
      </c>
      <c r="AD53">
        <f t="shared" si="1"/>
        <v>851.61123033440481</v>
      </c>
      <c r="AE53">
        <f>'IDT-1'!C53</f>
        <v>-40</v>
      </c>
      <c r="AF53" s="26"/>
      <c r="AG53">
        <f t="shared" si="2"/>
        <v>811.61123033440481</v>
      </c>
      <c r="AI53" s="75">
        <f>PXIL!I53</f>
        <v>0</v>
      </c>
      <c r="AJ53" s="75">
        <f>PXIL!O53</f>
        <v>0</v>
      </c>
      <c r="AK53" s="75">
        <f>RTM_IEX!I53</f>
        <v>54.61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4.7827000000000002</v>
      </c>
      <c r="E54">
        <f>GT_NG!Q54</f>
        <v>11.286003193187867</v>
      </c>
      <c r="F54">
        <f>GT_Spot!Q54</f>
        <v>0</v>
      </c>
      <c r="G54">
        <f>PPCL_NG!Q54</f>
        <v>50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4.639467999999999</v>
      </c>
      <c r="O54">
        <f>BYPL_ISGS_exbus!BB54</f>
        <v>526.40253984636945</v>
      </c>
      <c r="P54" s="77">
        <v>64.569999999999979</v>
      </c>
      <c r="Q54" s="77">
        <v>14.6</v>
      </c>
      <c r="R54" s="80">
        <v>24.35</v>
      </c>
      <c r="S54" s="80">
        <v>0</v>
      </c>
      <c r="T54" s="78">
        <f>SUMPRODUCT(LTA!F54:AJ54,LTA!F$101:AJ$101,LTA!F$104:AJ$104)</f>
        <v>175.46</v>
      </c>
      <c r="U54" s="78">
        <f>SUMPRODUCT(LTA!F54:AJ54,LTA!F$102:AJ$102,LTA!F$104:AJ$104)</f>
        <v>105.21000000000001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65.78</v>
      </c>
      <c r="AB54" s="117">
        <f>-STOA!O54</f>
        <v>-276.47000000000003</v>
      </c>
      <c r="AC54">
        <f t="shared" si="0"/>
        <v>12.773158173209445</v>
      </c>
      <c r="AD54">
        <f t="shared" si="1"/>
        <v>883.3275528663479</v>
      </c>
      <c r="AE54">
        <f>'IDT-1'!C54</f>
        <v>-55</v>
      </c>
      <c r="AF54" s="26"/>
      <c r="AG54">
        <f t="shared" si="2"/>
        <v>828.3275528663479</v>
      </c>
      <c r="AI54" s="75">
        <f>PXIL!I54</f>
        <v>0</v>
      </c>
      <c r="AJ54" s="75">
        <f>PXIL!O54</f>
        <v>0</v>
      </c>
      <c r="AK54" s="75">
        <f>RTM_IEX!I54</f>
        <v>80.489999999999995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4.7827000000000002</v>
      </c>
      <c r="E55">
        <f>GT_NG!Q55</f>
        <v>10.986003280481139</v>
      </c>
      <c r="F55">
        <f>GT_Spot!Q55</f>
        <v>0</v>
      </c>
      <c r="G55">
        <f>PPCL_NG!Q55</f>
        <v>50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4.3545799999999995</v>
      </c>
      <c r="O55">
        <f>BYPL_ISGS_exbus!BB55</f>
        <v>590.68503417208558</v>
      </c>
      <c r="P55" s="77">
        <v>64.569999999999979</v>
      </c>
      <c r="Q55" s="77">
        <v>14.6</v>
      </c>
      <c r="R55" s="80">
        <v>24.35</v>
      </c>
      <c r="S55" s="80">
        <v>0</v>
      </c>
      <c r="T55" s="78">
        <f>SUMPRODUCT(LTA!F55:AJ55,LTA!F$101:AJ$101,LTA!F$104:AJ$104)</f>
        <v>174.75000000000003</v>
      </c>
      <c r="U55" s="78">
        <f>SUMPRODUCT(LTA!F55:AJ55,LTA!F$102:AJ$102,LTA!F$104:AJ$104)</f>
        <v>105.18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-50</v>
      </c>
      <c r="AA55" s="117">
        <f>STOA!I55</f>
        <v>65.78</v>
      </c>
      <c r="AB55" s="117">
        <f>-STOA!O55</f>
        <v>-276.47000000000003</v>
      </c>
      <c r="AC55">
        <f t="shared" si="0"/>
        <v>13.349483485753693</v>
      </c>
      <c r="AD55">
        <f t="shared" si="1"/>
        <v>847.79883396681294</v>
      </c>
      <c r="AE55">
        <f>'IDT-1'!C55</f>
        <v>-15.664</v>
      </c>
      <c r="AF55" s="26"/>
      <c r="AG55">
        <f t="shared" si="2"/>
        <v>832.13483396681295</v>
      </c>
      <c r="AI55" s="75">
        <f>PXIL!I55</f>
        <v>0</v>
      </c>
      <c r="AJ55" s="75">
        <f>PXIL!O55</f>
        <v>0</v>
      </c>
      <c r="AK55" s="75">
        <f>RTM_IEX!I55</f>
        <v>32.58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4.7827000000000002</v>
      </c>
      <c r="E56">
        <f>GT_NG!Q56</f>
        <v>10.986003280481139</v>
      </c>
      <c r="F56">
        <f>GT_Spot!Q56</f>
        <v>0</v>
      </c>
      <c r="G56">
        <f>PPCL_NG!Q56</f>
        <v>50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4.5247479999999989</v>
      </c>
      <c r="O56">
        <f>BYPL_ISGS_exbus!BB56</f>
        <v>590.65178264750205</v>
      </c>
      <c r="P56" s="77">
        <v>64.569999999999993</v>
      </c>
      <c r="Q56" s="77">
        <v>15.24</v>
      </c>
      <c r="R56" s="80">
        <v>24.35</v>
      </c>
      <c r="S56" s="80">
        <v>0</v>
      </c>
      <c r="T56" s="78">
        <f>SUMPRODUCT(LTA!F56:AJ56,LTA!F$101:AJ$101,LTA!F$104:AJ$104)</f>
        <v>174.65</v>
      </c>
      <c r="U56" s="78">
        <f>SUMPRODUCT(LTA!F56:AJ56,LTA!F$102:AJ$102,LTA!F$104:AJ$104)</f>
        <v>105.22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-72</v>
      </c>
      <c r="AA56" s="117">
        <f>STOA!I56</f>
        <v>65.78</v>
      </c>
      <c r="AB56" s="117">
        <f>-STOA!O56</f>
        <v>-276.47000000000003</v>
      </c>
      <c r="AC56">
        <f t="shared" si="0"/>
        <v>13.433015156225657</v>
      </c>
      <c r="AD56">
        <f t="shared" si="1"/>
        <v>813.01221877175749</v>
      </c>
      <c r="AE56">
        <f>'IDT-1'!C56</f>
        <v>0</v>
      </c>
      <c r="AF56" s="26"/>
      <c r="AG56">
        <f t="shared" si="2"/>
        <v>813.01221877175749</v>
      </c>
      <c r="AI56" s="75">
        <f>PXIL!I56</f>
        <v>0</v>
      </c>
      <c r="AJ56" s="75">
        <f>PXIL!O56</f>
        <v>0</v>
      </c>
      <c r="AK56" s="75">
        <f>RTM_IEX!I56</f>
        <v>19.16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4.7827000000000002</v>
      </c>
      <c r="E57">
        <f>GT_NG!Q57</f>
        <v>8.5316552667578662</v>
      </c>
      <c r="F57">
        <f>GT_Spot!Q57</f>
        <v>0</v>
      </c>
      <c r="G57">
        <f>PPCL_NG!Q57</f>
        <v>24.10839277381508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4.4329719999999986</v>
      </c>
      <c r="O57">
        <f>BYPL_ISGS_exbus!BB57</f>
        <v>584.4718064375021</v>
      </c>
      <c r="P57" s="77">
        <v>64.569999999999993</v>
      </c>
      <c r="Q57" s="77">
        <v>15.24</v>
      </c>
      <c r="R57" s="80">
        <v>24.35</v>
      </c>
      <c r="S57" s="80">
        <v>0</v>
      </c>
      <c r="T57" s="78">
        <f>SUMPRODUCT(LTA!F57:AJ57,LTA!F$101:AJ$101,LTA!F$104:AJ$104)</f>
        <v>174.83</v>
      </c>
      <c r="U57" s="78">
        <f>SUMPRODUCT(LTA!F57:AJ57,LTA!F$102:AJ$102,LTA!F$104:AJ$104)</f>
        <v>105.19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-77</v>
      </c>
      <c r="AA57" s="117">
        <f>STOA!I57</f>
        <v>65.78</v>
      </c>
      <c r="AB57" s="117">
        <f>-STOA!O57</f>
        <v>-276.47000000000003</v>
      </c>
      <c r="AC57">
        <f t="shared" si="0"/>
        <v>13.323161968277443</v>
      </c>
      <c r="AD57">
        <f t="shared" si="1"/>
        <v>790.59436450979774</v>
      </c>
      <c r="AE57">
        <f>'IDT-1'!C57</f>
        <v>0</v>
      </c>
      <c r="AF57" s="26"/>
      <c r="AG57">
        <f t="shared" si="2"/>
        <v>790.59436450979774</v>
      </c>
      <c r="AI57" s="75">
        <f>PXIL!I57</f>
        <v>0</v>
      </c>
      <c r="AJ57" s="75">
        <f>PXIL!O57</f>
        <v>0</v>
      </c>
      <c r="AK57" s="75">
        <f>RTM_IEX!I57</f>
        <v>33.54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4.7827000000000002</v>
      </c>
      <c r="E58">
        <f>GT_NG!Q58</f>
        <v>8.5316552667578662</v>
      </c>
      <c r="F58">
        <f>GT_Spot!Q58</f>
        <v>0</v>
      </c>
      <c r="G58">
        <f>PPCL_NG!Q58</f>
        <v>24.10839277381508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4.4004679999999992</v>
      </c>
      <c r="O58">
        <f>BYPL_ISGS_exbus!BB58</f>
        <v>583.93441736750208</v>
      </c>
      <c r="P58" s="77">
        <v>64.569999999999979</v>
      </c>
      <c r="Q58" s="77">
        <v>15.24</v>
      </c>
      <c r="R58" s="80">
        <v>24.35</v>
      </c>
      <c r="S58" s="80">
        <v>0</v>
      </c>
      <c r="T58" s="78">
        <f>SUMPRODUCT(LTA!F58:AJ58,LTA!F$101:AJ$101,LTA!F$104:AJ$104)</f>
        <v>174.77999999999997</v>
      </c>
      <c r="U58" s="78">
        <f>SUMPRODUCT(LTA!F58:AJ58,LTA!F$102:AJ$102,LTA!F$104:AJ$104)</f>
        <v>105.24000000000001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-72</v>
      </c>
      <c r="AA58" s="117">
        <f>STOA!I58</f>
        <v>64.28</v>
      </c>
      <c r="AB58" s="117">
        <f>-STOA!O58</f>
        <v>-276.47000000000003</v>
      </c>
      <c r="AC58">
        <f t="shared" si="0"/>
        <v>13.176164271650464</v>
      </c>
      <c r="AD58">
        <f t="shared" si="1"/>
        <v>784.08146913642452</v>
      </c>
      <c r="AE58">
        <f>'IDT-1'!C58</f>
        <v>0</v>
      </c>
      <c r="AF58" s="26"/>
      <c r="AG58">
        <f t="shared" si="2"/>
        <v>784.08146913642452</v>
      </c>
      <c r="AI58" s="75">
        <f>PXIL!I58</f>
        <v>0</v>
      </c>
      <c r="AJ58" s="75">
        <f>PXIL!O58</f>
        <v>0</v>
      </c>
      <c r="AK58" s="75">
        <f>RTM_IEX!I58</f>
        <v>23.95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4.7827000000000002</v>
      </c>
      <c r="E59">
        <f>GT_NG!Q59</f>
        <v>8.5316552667578662</v>
      </c>
      <c r="F59">
        <f>GT_Spot!Q59</f>
        <v>0</v>
      </c>
      <c r="G59">
        <f>PPCL_NG!Q59</f>
        <v>24.10839277381508</v>
      </c>
      <c r="H59">
        <f>PPCL_Spot!Q59</f>
        <v>0</v>
      </c>
      <c r="I59">
        <f>Bawana_NG!Q59</f>
        <v>47.56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4.5840199999999989</v>
      </c>
      <c r="O59">
        <f>BYPL_ISGS_exbus!BB59</f>
        <v>481.71641733429266</v>
      </c>
      <c r="P59" s="77">
        <v>64.569999999999979</v>
      </c>
      <c r="Q59" s="77">
        <v>14.6</v>
      </c>
      <c r="R59" s="80">
        <v>24.35</v>
      </c>
      <c r="S59" s="80">
        <v>0</v>
      </c>
      <c r="T59" s="78">
        <f>SUMPRODUCT(LTA!F59:AJ59,LTA!F$101:AJ$101,LTA!F$104:AJ$104)</f>
        <v>177.72</v>
      </c>
      <c r="U59" s="78">
        <f>SUMPRODUCT(LTA!F59:AJ59,LTA!F$102:AJ$102,LTA!F$104:AJ$104)</f>
        <v>108.12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-82</v>
      </c>
      <c r="AA59" s="117">
        <f>STOA!I59</f>
        <v>62.480000000000004</v>
      </c>
      <c r="AB59" s="117">
        <f>-STOA!O59</f>
        <v>-276.47000000000003</v>
      </c>
      <c r="AC59">
        <f t="shared" si="0"/>
        <v>13.332842404180173</v>
      </c>
      <c r="AD59">
        <f t="shared" si="1"/>
        <v>781.64034297068542</v>
      </c>
      <c r="AE59">
        <f>'IDT-1'!C59</f>
        <v>0</v>
      </c>
      <c r="AF59" s="26"/>
      <c r="AG59">
        <f t="shared" si="2"/>
        <v>781.64034297068542</v>
      </c>
      <c r="AI59" s="75">
        <f>PXIL!I59</f>
        <v>0</v>
      </c>
      <c r="AJ59" s="75">
        <f>PXIL!O59</f>
        <v>0</v>
      </c>
      <c r="AK59" s="75">
        <f>RTM_IEX!I59</f>
        <v>130.32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4.7827000000000002</v>
      </c>
      <c r="E60">
        <f>GT_NG!Q60</f>
        <v>8.5316552667578662</v>
      </c>
      <c r="F60">
        <f>GT_Spot!Q60</f>
        <v>0</v>
      </c>
      <c r="G60">
        <f>PPCL_NG!Q60</f>
        <v>24.10839277381508</v>
      </c>
      <c r="H60">
        <f>PPCL_Spot!Q60</f>
        <v>0</v>
      </c>
      <c r="I60">
        <f>Bawana_NG!Q60</f>
        <v>47.56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4.7675719999999986</v>
      </c>
      <c r="O60">
        <f>BYPL_ISGS_exbus!BB60</f>
        <v>481.31061519235897</v>
      </c>
      <c r="P60" s="77">
        <v>64.569999999999979</v>
      </c>
      <c r="Q60" s="77">
        <v>14.6</v>
      </c>
      <c r="R60" s="80">
        <v>24.35</v>
      </c>
      <c r="S60" s="80">
        <v>0</v>
      </c>
      <c r="T60" s="78">
        <f>SUMPRODUCT(LTA!F60:AJ60,LTA!F$101:AJ$101,LTA!F$104:AJ$104)</f>
        <v>176.44</v>
      </c>
      <c r="U60" s="78">
        <f>SUMPRODUCT(LTA!F60:AJ60,LTA!F$102:AJ$102,LTA!F$104:AJ$104)</f>
        <v>107.34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-82</v>
      </c>
      <c r="AA60" s="117">
        <f>STOA!I60</f>
        <v>60.38</v>
      </c>
      <c r="AB60" s="117">
        <f>-STOA!O60</f>
        <v>-276.47000000000003</v>
      </c>
      <c r="AC60">
        <f t="shared" si="0"/>
        <v>13.277294602931157</v>
      </c>
      <c r="AD60">
        <f t="shared" si="1"/>
        <v>775.38364063000063</v>
      </c>
      <c r="AE60">
        <f>'IDT-1'!C60</f>
        <v>0</v>
      </c>
      <c r="AF60" s="26"/>
      <c r="AG60">
        <f t="shared" si="2"/>
        <v>775.38364063000063</v>
      </c>
      <c r="AI60" s="75">
        <f>PXIL!I60</f>
        <v>0</v>
      </c>
      <c r="AJ60" s="75">
        <f>PXIL!O60</f>
        <v>0</v>
      </c>
      <c r="AK60" s="75">
        <f>RTM_IEX!I60</f>
        <v>128.38999999999999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4.7827000000000002</v>
      </c>
      <c r="E61">
        <f>GT_NG!Q61</f>
        <v>8.5316552667578662</v>
      </c>
      <c r="F61">
        <f>GT_Spot!Q61</f>
        <v>0</v>
      </c>
      <c r="G61">
        <f>PPCL_NG!Q61</f>
        <v>24.10839277381508</v>
      </c>
      <c r="H61">
        <f>PPCL_Spot!Q61</f>
        <v>0</v>
      </c>
      <c r="I61">
        <f>Bawana_NG!Q61</f>
        <v>47.56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4.8736879999999987</v>
      </c>
      <c r="O61">
        <f>BYPL_ISGS_exbus!BB61</f>
        <v>482.38606235164838</v>
      </c>
      <c r="P61" s="77">
        <v>64.569999999999979</v>
      </c>
      <c r="Q61" s="77">
        <v>14.6</v>
      </c>
      <c r="R61" s="80">
        <v>24.35</v>
      </c>
      <c r="S61" s="80">
        <v>0</v>
      </c>
      <c r="T61" s="78">
        <f>SUMPRODUCT(LTA!F61:AJ61,LTA!F$101:AJ$101,LTA!F$104:AJ$104)</f>
        <v>173.77</v>
      </c>
      <c r="U61" s="78">
        <f>SUMPRODUCT(LTA!F61:AJ61,LTA!F$102:AJ$102,LTA!F$104:AJ$104)</f>
        <v>106.36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-80</v>
      </c>
      <c r="AA61" s="117">
        <f>STOA!I61</f>
        <v>57.38</v>
      </c>
      <c r="AB61" s="117">
        <f>-STOA!O61</f>
        <v>-276.47000000000003</v>
      </c>
      <c r="AC61">
        <f t="shared" si="0"/>
        <v>12.798256103688516</v>
      </c>
      <c r="AD61">
        <f t="shared" si="1"/>
        <v>725.44424228853268</v>
      </c>
      <c r="AE61">
        <f>'IDT-1'!C61</f>
        <v>0</v>
      </c>
      <c r="AF61" s="26"/>
      <c r="AG61">
        <f t="shared" si="2"/>
        <v>725.44424228853268</v>
      </c>
      <c r="AI61" s="75">
        <f>PXIL!I61</f>
        <v>0</v>
      </c>
      <c r="AJ61" s="75">
        <f>PXIL!O61</f>
        <v>0</v>
      </c>
      <c r="AK61" s="75">
        <f>RTM_IEX!I61</f>
        <v>81.44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4.7827000000000002</v>
      </c>
      <c r="E62">
        <f>GT_NG!Q62</f>
        <v>8.5316552667578662</v>
      </c>
      <c r="F62">
        <f>GT_Spot!Q62</f>
        <v>0</v>
      </c>
      <c r="G62">
        <f>PPCL_NG!Q62</f>
        <v>24.10839277381508</v>
      </c>
      <c r="H62">
        <f>PPCL_Spot!Q62</f>
        <v>0</v>
      </c>
      <c r="I62">
        <f>Bawana_NG!Q62</f>
        <v>47.56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4.7216839999999989</v>
      </c>
      <c r="O62">
        <f>BYPL_ISGS_exbus!BB62</f>
        <v>482.38611997628988</v>
      </c>
      <c r="P62" s="77">
        <v>64.569999999999979</v>
      </c>
      <c r="Q62" s="77">
        <v>14.6</v>
      </c>
      <c r="R62" s="80">
        <v>24.35</v>
      </c>
      <c r="S62" s="80">
        <v>0</v>
      </c>
      <c r="T62" s="78">
        <f>SUMPRODUCT(LTA!F62:AJ62,LTA!F$101:AJ$101,LTA!F$104:AJ$104)</f>
        <v>168.48000000000002</v>
      </c>
      <c r="U62" s="78">
        <f>SUMPRODUCT(LTA!F62:AJ62,LTA!F$102:AJ$102,LTA!F$104:AJ$104)</f>
        <v>105.38000000000001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-80</v>
      </c>
      <c r="AA62" s="117">
        <f>STOA!I62</f>
        <v>54.38</v>
      </c>
      <c r="AB62" s="117">
        <f>-STOA!O62</f>
        <v>-276.47000000000003</v>
      </c>
      <c r="AC62">
        <f t="shared" si="0"/>
        <v>12.664742975585359</v>
      </c>
      <c r="AD62">
        <f t="shared" si="1"/>
        <v>710.40580904127751</v>
      </c>
      <c r="AE62">
        <f>'IDT-1'!C62</f>
        <v>0</v>
      </c>
      <c r="AF62" s="26"/>
      <c r="AG62">
        <f t="shared" si="2"/>
        <v>710.40580904127751</v>
      </c>
      <c r="AI62" s="75">
        <f>PXIL!I62</f>
        <v>0</v>
      </c>
      <c r="AJ62" s="75">
        <f>PXIL!O62</f>
        <v>0</v>
      </c>
      <c r="AK62" s="75">
        <f>RTM_IEX!I62</f>
        <v>75.69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4.7827000000000002</v>
      </c>
      <c r="E63">
        <f>GT_NG!Q63</f>
        <v>8.5316552667578662</v>
      </c>
      <c r="F63">
        <f>GT_Spot!Q63</f>
        <v>0</v>
      </c>
      <c r="G63">
        <f>PPCL_NG!Q63</f>
        <v>24.10839277381508</v>
      </c>
      <c r="H63">
        <f>PPCL_Spot!Q63</f>
        <v>0</v>
      </c>
      <c r="I63">
        <f>Bawana_NG!Q63</f>
        <v>47.56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4.8048559999999991</v>
      </c>
      <c r="O63">
        <f>BYPL_ISGS_exbus!BB63</f>
        <v>496.65217373203251</v>
      </c>
      <c r="P63" s="77">
        <v>64.569999999999979</v>
      </c>
      <c r="Q63" s="77">
        <v>14.6</v>
      </c>
      <c r="R63" s="80">
        <v>24.35</v>
      </c>
      <c r="S63" s="80">
        <v>0</v>
      </c>
      <c r="T63" s="78">
        <f>SUMPRODUCT(LTA!F63:AJ63,LTA!F$101:AJ$101,LTA!F$104:AJ$104)</f>
        <v>162.22</v>
      </c>
      <c r="U63" s="78">
        <f>SUMPRODUCT(LTA!F63:AJ63,LTA!F$102:AJ$102,LTA!F$104:AJ$104)</f>
        <v>104.95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-40</v>
      </c>
      <c r="AA63" s="117">
        <f>STOA!I63</f>
        <v>51.38</v>
      </c>
      <c r="AB63" s="117">
        <f>-STOA!O63</f>
        <v>-276.47000000000003</v>
      </c>
      <c r="AC63">
        <f t="shared" si="0"/>
        <v>11.979699061348082</v>
      </c>
      <c r="AD63">
        <f t="shared" si="1"/>
        <v>713.60007871125731</v>
      </c>
      <c r="AE63">
        <f>'IDT-1'!C63</f>
        <v>0</v>
      </c>
      <c r="AF63" s="26"/>
      <c r="AG63">
        <f t="shared" si="2"/>
        <v>713.60007871125731</v>
      </c>
      <c r="AI63" s="75">
        <f>PXIL!I63</f>
        <v>0</v>
      </c>
      <c r="AJ63" s="75">
        <f>PXIL!O63</f>
        <v>0</v>
      </c>
      <c r="AK63" s="75">
        <f>RTM_IEX!I63</f>
        <v>33.54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4.7827000000000002</v>
      </c>
      <c r="E64">
        <f>GT_NG!Q64</f>
        <v>8.5316552667578662</v>
      </c>
      <c r="F64">
        <f>GT_Spot!Q64</f>
        <v>0</v>
      </c>
      <c r="G64">
        <f>PPCL_NG!Q64</f>
        <v>24.10839277381508</v>
      </c>
      <c r="H64">
        <f>PPCL_Spot!Q64</f>
        <v>0</v>
      </c>
      <c r="I64">
        <f>Bawana_NG!Q64</f>
        <v>47.56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4.9195759999999993</v>
      </c>
      <c r="O64">
        <f>BYPL_ISGS_exbus!BB64</f>
        <v>496.23275717129934</v>
      </c>
      <c r="P64" s="77">
        <v>64.569999999999979</v>
      </c>
      <c r="Q64" s="77">
        <v>14.6</v>
      </c>
      <c r="R64" s="80">
        <v>24.35</v>
      </c>
      <c r="S64" s="80">
        <v>0</v>
      </c>
      <c r="T64" s="78">
        <f>SUMPRODUCT(LTA!F64:AJ64,LTA!F$101:AJ$101,LTA!F$104:AJ$104)</f>
        <v>160.95000000000002</v>
      </c>
      <c r="U64" s="78">
        <f>SUMPRODUCT(LTA!F64:AJ64,LTA!F$102:AJ$102,LTA!F$104:AJ$104)</f>
        <v>104.51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-35</v>
      </c>
      <c r="AA64" s="117">
        <f>STOA!I64</f>
        <v>48.38</v>
      </c>
      <c r="AB64" s="117">
        <f>-STOA!O64</f>
        <v>-276.47000000000003</v>
      </c>
      <c r="AC64">
        <f t="shared" si="0"/>
        <v>11.865835094002652</v>
      </c>
      <c r="AD64">
        <f t="shared" si="1"/>
        <v>710.81924611786951</v>
      </c>
      <c r="AE64">
        <f>'IDT-1'!C64</f>
        <v>0</v>
      </c>
      <c r="AF64" s="26"/>
      <c r="AG64">
        <f t="shared" si="2"/>
        <v>710.81924611786951</v>
      </c>
      <c r="AI64" s="75">
        <f>PXIL!I64</f>
        <v>0</v>
      </c>
      <c r="AJ64" s="75">
        <f>PXIL!O64</f>
        <v>0</v>
      </c>
      <c r="AK64" s="75">
        <f>RTM_IEX!I64</f>
        <v>30.66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4.7827000000000002</v>
      </c>
      <c r="E65">
        <f>GT_NG!Q65</f>
        <v>8.5316552667578662</v>
      </c>
      <c r="F65">
        <f>GT_Spot!Q65</f>
        <v>0</v>
      </c>
      <c r="G65">
        <f>PPCL_NG!Q65</f>
        <v>24.10839277381508</v>
      </c>
      <c r="H65">
        <f>PPCL_Spot!Q65</f>
        <v>0</v>
      </c>
      <c r="I65">
        <f>Bawana_NG!Q65</f>
        <v>47.56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4.7857359999999991</v>
      </c>
      <c r="O65">
        <f>BYPL_ISGS_exbus!BB65</f>
        <v>496.22800105872881</v>
      </c>
      <c r="P65" s="77">
        <v>64.569999999999979</v>
      </c>
      <c r="Q65" s="77">
        <v>14.6</v>
      </c>
      <c r="R65" s="80">
        <v>24.35</v>
      </c>
      <c r="S65" s="80">
        <v>0</v>
      </c>
      <c r="T65" s="78">
        <f>SUMPRODUCT(LTA!F65:AJ65,LTA!F$101:AJ$101,LTA!F$104:AJ$104)</f>
        <v>153.78</v>
      </c>
      <c r="U65" s="78">
        <f>SUMPRODUCT(LTA!F65:AJ65,LTA!F$102:AJ$102,LTA!F$104:AJ$104)</f>
        <v>109.53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-40</v>
      </c>
      <c r="AA65" s="117">
        <f>STOA!I65</f>
        <v>45.980000000000004</v>
      </c>
      <c r="AB65" s="117">
        <f>-STOA!O65</f>
        <v>-276.47000000000003</v>
      </c>
      <c r="AC65">
        <f t="shared" si="0"/>
        <v>11.919566085823009</v>
      </c>
      <c r="AD65">
        <f t="shared" si="1"/>
        <v>706.82691901347857</v>
      </c>
      <c r="AE65">
        <f>'IDT-1'!C65</f>
        <v>0</v>
      </c>
      <c r="AF65" s="26"/>
      <c r="AG65">
        <f t="shared" si="2"/>
        <v>706.82691901347857</v>
      </c>
      <c r="AI65" s="75">
        <f>PXIL!I65</f>
        <v>0</v>
      </c>
      <c r="AJ65" s="75">
        <f>PXIL!O65</f>
        <v>0</v>
      </c>
      <c r="AK65" s="75">
        <f>RTM_IEX!I65</f>
        <v>36.409999999999997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4.7827000000000002</v>
      </c>
      <c r="E66">
        <f>GT_NG!Q66</f>
        <v>8.2993250843644528</v>
      </c>
      <c r="F66">
        <f>GT_Spot!Q66</f>
        <v>0</v>
      </c>
      <c r="G66">
        <f>PPCL_NG!Q66</f>
        <v>24.10839277381508</v>
      </c>
      <c r="H66">
        <f>PPCL_Spot!Q66</f>
        <v>0</v>
      </c>
      <c r="I66">
        <f>Bawana_NG!Q66</f>
        <v>47.56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4.7312439999999993</v>
      </c>
      <c r="O66">
        <f>BYPL_ISGS_exbus!BB66</f>
        <v>533.29343967821717</v>
      </c>
      <c r="P66" s="77">
        <v>64.569999999999979</v>
      </c>
      <c r="Q66" s="77">
        <v>14.6</v>
      </c>
      <c r="R66" s="80">
        <v>24.35</v>
      </c>
      <c r="S66" s="80">
        <v>0</v>
      </c>
      <c r="T66" s="78">
        <f>SUMPRODUCT(LTA!F66:AJ66,LTA!F$101:AJ$101,LTA!F$104:AJ$104)</f>
        <v>145.56</v>
      </c>
      <c r="U66" s="78">
        <f>SUMPRODUCT(LTA!F66:AJ66,LTA!F$102:AJ$102,LTA!F$104:AJ$104)</f>
        <v>109.08000000000001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-106</v>
      </c>
      <c r="AA66" s="117">
        <f>STOA!I66</f>
        <v>41.18</v>
      </c>
      <c r="AB66" s="117">
        <f>-STOA!O66</f>
        <v>-276.47000000000003</v>
      </c>
      <c r="AC66">
        <f t="shared" si="0"/>
        <v>13.005702326934335</v>
      </c>
      <c r="AD66">
        <f t="shared" si="1"/>
        <v>696.57939920946239</v>
      </c>
      <c r="AE66">
        <f>'IDT-1'!C66</f>
        <v>0</v>
      </c>
      <c r="AF66" s="26"/>
      <c r="AG66">
        <f t="shared" si="2"/>
        <v>696.57939920946239</v>
      </c>
      <c r="AI66" s="75">
        <f>PXIL!I66</f>
        <v>0</v>
      </c>
      <c r="AJ66" s="75">
        <f>PXIL!O66</f>
        <v>0</v>
      </c>
      <c r="AK66" s="75">
        <f>RTM_IEX!I66</f>
        <v>69.94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4.7827000000000002</v>
      </c>
      <c r="E67">
        <f>GT_NG!Q67</f>
        <v>8.2993250843644528</v>
      </c>
      <c r="F67">
        <f>GT_Spot!Q67</f>
        <v>0</v>
      </c>
      <c r="G67">
        <f>PPCL_NG!Q67</f>
        <v>24.10839277381508</v>
      </c>
      <c r="H67">
        <f>PPCL_Spot!Q67</f>
        <v>0</v>
      </c>
      <c r="I67">
        <f>Bawana_NG!Q67</f>
        <v>44.999175786437107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4.7589679999999985</v>
      </c>
      <c r="O67">
        <f>BYPL_ISGS_exbus!BB67</f>
        <v>589.79802716225458</v>
      </c>
      <c r="P67" s="77">
        <v>64.569999999999979</v>
      </c>
      <c r="Q67" s="77">
        <v>14.6</v>
      </c>
      <c r="R67" s="80">
        <v>24.35</v>
      </c>
      <c r="S67" s="80">
        <v>0</v>
      </c>
      <c r="T67" s="78">
        <f>SUMPRODUCT(LTA!F67:AJ67,LTA!F$101:AJ$101,LTA!F$104:AJ$104)</f>
        <v>133.47999999999999</v>
      </c>
      <c r="U67" s="78">
        <f>SUMPRODUCT(LTA!F67:AJ67,LTA!F$102:AJ$102,LTA!F$104:AJ$104)</f>
        <v>108.77000000000001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-136</v>
      </c>
      <c r="AA67" s="117">
        <f>STOA!I67</f>
        <v>34.880000000000003</v>
      </c>
      <c r="AB67" s="117">
        <f>-STOA!O67</f>
        <v>-276.47000000000003</v>
      </c>
      <c r="AC67">
        <f t="shared" si="0"/>
        <v>13.574163240580372</v>
      </c>
      <c r="AD67">
        <f t="shared" si="1"/>
        <v>700.34242556629079</v>
      </c>
      <c r="AE67">
        <f>'IDT-1'!C67</f>
        <v>0</v>
      </c>
      <c r="AF67" s="26"/>
      <c r="AG67">
        <f t="shared" si="2"/>
        <v>700.34242556629079</v>
      </c>
      <c r="AI67" s="75">
        <f>PXIL!I67</f>
        <v>0</v>
      </c>
      <c r="AJ67" s="75">
        <f>PXIL!O67</f>
        <v>0</v>
      </c>
      <c r="AK67" s="75">
        <f>RTM_IEX!I67</f>
        <v>68.989999999999995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4.7827000000000002</v>
      </c>
      <c r="E68">
        <f>GT_NG!Q68</f>
        <v>8.2993250843644528</v>
      </c>
      <c r="F68">
        <f>GT_Spot!Q68</f>
        <v>0</v>
      </c>
      <c r="G68">
        <f>PPCL_NG!Q68</f>
        <v>24.10839277381508</v>
      </c>
      <c r="H68">
        <f>PPCL_Spot!Q68</f>
        <v>0</v>
      </c>
      <c r="I68">
        <f>Bawana_NG!Q68</f>
        <v>44.999175786437107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4.611743999999999</v>
      </c>
      <c r="O68">
        <f>BYPL_ISGS_exbus!BB68</f>
        <v>584.44110121839367</v>
      </c>
      <c r="P68" s="77">
        <v>64.569999999999979</v>
      </c>
      <c r="Q68" s="77">
        <v>14.6</v>
      </c>
      <c r="R68" s="80">
        <v>24.35</v>
      </c>
      <c r="S68" s="80">
        <v>0</v>
      </c>
      <c r="T68" s="78">
        <f>SUMPRODUCT(LTA!F68:AJ68,LTA!F$101:AJ$101,LTA!F$104:AJ$104)</f>
        <v>120.66999999999999</v>
      </c>
      <c r="U68" s="78">
        <f>SUMPRODUCT(LTA!F68:AJ68,LTA!F$102:AJ$102,LTA!F$104:AJ$104)</f>
        <v>108.43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-126</v>
      </c>
      <c r="AA68" s="117">
        <f>STOA!I68</f>
        <v>30.38</v>
      </c>
      <c r="AB68" s="117">
        <f>-STOA!O68</f>
        <v>-276.47000000000003</v>
      </c>
      <c r="AC68">
        <f t="shared" ref="AC68:AC98" si="3">SUMIF(B68:AB68,"&gt;0")*$AC$2-SUMIF(B68:AB68,"&lt;0")*($AC$2/(1-$AC$2))+SUMIF(AI68:AR68,"&gt;0")*$AC$2-SUMIF(AI68:AR68,"&lt;0")*($AC$2/(1-$AC$2))</f>
        <v>13.281625445852445</v>
      </c>
      <c r="AD68">
        <f t="shared" ref="AD68:AD98" si="4">SUM(B68:AB68,AI68:AR68)-AC68</f>
        <v>687.48081341715783</v>
      </c>
      <c r="AE68">
        <f>'IDT-1'!C68</f>
        <v>0</v>
      </c>
      <c r="AF68" s="26"/>
      <c r="AG68">
        <f t="shared" ref="AG68:AG98" si="5">SUM(AD68:AF68)</f>
        <v>687.48081341715783</v>
      </c>
      <c r="AI68" s="75">
        <f>PXIL!I68</f>
        <v>0</v>
      </c>
      <c r="AJ68" s="75">
        <f>PXIL!O68</f>
        <v>0</v>
      </c>
      <c r="AK68" s="75">
        <f>RTM_IEX!I68</f>
        <v>68.989999999999995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4.7827000000000002</v>
      </c>
      <c r="E69">
        <f>GT_NG!Q69</f>
        <v>8.2993250843644528</v>
      </c>
      <c r="F69">
        <f>GT_Spot!Q69</f>
        <v>0</v>
      </c>
      <c r="G69">
        <f>PPCL_NG!Q69</f>
        <v>24.10839277381508</v>
      </c>
      <c r="H69">
        <f>PPCL_Spot!Q69</f>
        <v>0</v>
      </c>
      <c r="I69">
        <f>Bawana_NG!Q69</f>
        <v>44.999175786437107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4.4740799999999989</v>
      </c>
      <c r="O69">
        <f>BYPL_ISGS_exbus!BB69</f>
        <v>589.19828882786396</v>
      </c>
      <c r="P69" s="77">
        <v>64.569999999999979</v>
      </c>
      <c r="Q69" s="77">
        <v>14.6</v>
      </c>
      <c r="R69" s="80">
        <v>24.35</v>
      </c>
      <c r="S69" s="80">
        <v>0</v>
      </c>
      <c r="T69" s="78">
        <f>SUMPRODUCT(LTA!F69:AJ69,LTA!F$101:AJ$101,LTA!F$104:AJ$104)</f>
        <v>106.13999999999999</v>
      </c>
      <c r="U69" s="78">
        <f>SUMPRODUCT(LTA!F69:AJ69,LTA!F$102:AJ$102,LTA!F$104:AJ$104)</f>
        <v>107.96000000000001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-116</v>
      </c>
      <c r="AA69" s="117">
        <f>STOA!I69</f>
        <v>27.38</v>
      </c>
      <c r="AB69" s="117">
        <f>-STOA!O69</f>
        <v>-276.47000000000003</v>
      </c>
      <c r="AC69">
        <f t="shared" si="3"/>
        <v>13.032943978393826</v>
      </c>
      <c r="AD69">
        <f t="shared" si="4"/>
        <v>679.55901849408679</v>
      </c>
      <c r="AE69">
        <f>'IDT-1'!C69</f>
        <v>0</v>
      </c>
      <c r="AF69" s="26"/>
      <c r="AG69">
        <f t="shared" si="5"/>
        <v>679.55901849408679</v>
      </c>
      <c r="AI69" s="75">
        <f>PXIL!I69</f>
        <v>0</v>
      </c>
      <c r="AJ69" s="75">
        <f>PXIL!O69</f>
        <v>0</v>
      </c>
      <c r="AK69" s="75">
        <f>RTM_IEX!I69</f>
        <v>64.2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4.7827000000000002</v>
      </c>
      <c r="E70">
        <f>GT_NG!Q70</f>
        <v>8.2993250843644528</v>
      </c>
      <c r="F70">
        <f>GT_Spot!Q70</f>
        <v>0</v>
      </c>
      <c r="G70">
        <f>PPCL_NG!Q70</f>
        <v>24.10839277381508</v>
      </c>
      <c r="H70">
        <f>PPCL_Spot!Q70</f>
        <v>0</v>
      </c>
      <c r="I70">
        <f>Bawana_NG!Q70</f>
        <v>44.999175786437107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4.5065839999999993</v>
      </c>
      <c r="O70">
        <f>BYPL_ISGS_exbus!BB70</f>
        <v>600.29314265002415</v>
      </c>
      <c r="P70" s="77">
        <v>64.569999999999979</v>
      </c>
      <c r="Q70" s="77">
        <v>14.6</v>
      </c>
      <c r="R70" s="80">
        <v>18.489999999999998</v>
      </c>
      <c r="S70" s="80">
        <v>0</v>
      </c>
      <c r="T70" s="78">
        <f>SUMPRODUCT(LTA!F70:AJ70,LTA!F$101:AJ$101,LTA!F$104:AJ$104)</f>
        <v>89.71</v>
      </c>
      <c r="U70" s="78">
        <f>SUMPRODUCT(LTA!F70:AJ70,LTA!F$102:AJ$102,LTA!F$104:AJ$104)</f>
        <v>107.37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-91</v>
      </c>
      <c r="AA70" s="117">
        <f>STOA!I70</f>
        <v>19.88</v>
      </c>
      <c r="AB70" s="117">
        <f>-STOA!O70</f>
        <v>-276.47000000000003</v>
      </c>
      <c r="AC70">
        <f t="shared" si="3"/>
        <v>12.683719539173955</v>
      </c>
      <c r="AD70">
        <f t="shared" si="4"/>
        <v>690.4456007554669</v>
      </c>
      <c r="AE70">
        <f>'IDT-1'!C70</f>
        <v>0</v>
      </c>
      <c r="AF70" s="26"/>
      <c r="AG70">
        <f t="shared" si="5"/>
        <v>690.4456007554669</v>
      </c>
      <c r="AI70" s="75">
        <f>PXIL!I70</f>
        <v>0</v>
      </c>
      <c r="AJ70" s="75">
        <f>PXIL!O70</f>
        <v>0</v>
      </c>
      <c r="AK70" s="75">
        <f>RTM_IEX!I70</f>
        <v>68.989999999999995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4.7827000000000002</v>
      </c>
      <c r="E71">
        <f>GT_NG!Q71</f>
        <v>8.2993250843644528</v>
      </c>
      <c r="F71">
        <f>GT_Spot!Q71</f>
        <v>0</v>
      </c>
      <c r="G71">
        <f>PPCL_NG!Q71</f>
        <v>24.10839277381508</v>
      </c>
      <c r="H71">
        <f>PPCL_Spot!Q71</f>
        <v>0</v>
      </c>
      <c r="I71">
        <f>Bawana_NG!Q71</f>
        <v>44.999172870140605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4.3086919999999989</v>
      </c>
      <c r="O71">
        <f>BYPL_ISGS_exbus!BB71</f>
        <v>631.1494575658611</v>
      </c>
      <c r="P71" s="77">
        <v>64.569999999999979</v>
      </c>
      <c r="Q71" s="77">
        <v>14.6</v>
      </c>
      <c r="R71" s="80">
        <v>7.83</v>
      </c>
      <c r="S71" s="80">
        <v>0</v>
      </c>
      <c r="T71" s="78">
        <f>SUMPRODUCT(LTA!F71:AJ71,LTA!F$101:AJ$101,LTA!F$104:AJ$104)</f>
        <v>79.47999999999999</v>
      </c>
      <c r="U71" s="78">
        <f>SUMPRODUCT(LTA!F71:AJ71,LTA!F$102:AJ$102,LTA!F$104:AJ$104)</f>
        <v>109.45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-51</v>
      </c>
      <c r="AA71" s="117">
        <f>STOA!I71</f>
        <v>15.38</v>
      </c>
      <c r="AB71" s="117">
        <f>-STOA!O71</f>
        <v>-276.47000000000003</v>
      </c>
      <c r="AC71">
        <f t="shared" si="3"/>
        <v>12.351108534282096</v>
      </c>
      <c r="AD71">
        <f t="shared" si="4"/>
        <v>733.33663175989921</v>
      </c>
      <c r="AE71">
        <f>'IDT-1'!C71</f>
        <v>0</v>
      </c>
      <c r="AF71" s="26"/>
      <c r="AG71">
        <f t="shared" si="5"/>
        <v>733.33663175989921</v>
      </c>
      <c r="AI71" s="75">
        <f>PXIL!I71</f>
        <v>0</v>
      </c>
      <c r="AJ71" s="75">
        <f>PXIL!O71</f>
        <v>0</v>
      </c>
      <c r="AK71" s="75">
        <f>RTM_IEX!I71</f>
        <v>64.2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4.7827000000000002</v>
      </c>
      <c r="E72">
        <f>GT_NG!Q72</f>
        <v>8.2993250843644528</v>
      </c>
      <c r="F72">
        <f>GT_Spot!Q72</f>
        <v>0</v>
      </c>
      <c r="G72">
        <f>PPCL_NG!Q72</f>
        <v>27.318393035703785</v>
      </c>
      <c r="H72">
        <f>PPCL_Spot!Q72</f>
        <v>0</v>
      </c>
      <c r="I72">
        <f>Bawana_NG!Q72</f>
        <v>44.999172870140605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4.2035319999999992</v>
      </c>
      <c r="O72">
        <f>BYPL_ISGS_exbus!BB72</f>
        <v>668.28607623480423</v>
      </c>
      <c r="P72" s="77">
        <v>64.569999999999979</v>
      </c>
      <c r="Q72" s="77">
        <v>14.6</v>
      </c>
      <c r="R72" s="80">
        <v>4</v>
      </c>
      <c r="S72" s="80">
        <v>0</v>
      </c>
      <c r="T72" s="78">
        <f>SUMPRODUCT(LTA!F72:AJ72,LTA!F$101:AJ$101,LTA!F$104:AJ$104)</f>
        <v>62.730000000000004</v>
      </c>
      <c r="U72" s="78">
        <f>SUMPRODUCT(LTA!F72:AJ72,LTA!F$102:AJ$102,LTA!F$104:AJ$104)</f>
        <v>109.29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-21</v>
      </c>
      <c r="AA72" s="117">
        <f>STOA!I72</f>
        <v>10.88</v>
      </c>
      <c r="AB72" s="117">
        <f>-STOA!O72</f>
        <v>-276.47000000000003</v>
      </c>
      <c r="AC72">
        <f t="shared" si="3"/>
        <v>12.081873547207557</v>
      </c>
      <c r="AD72">
        <f t="shared" si="4"/>
        <v>763.27732567780538</v>
      </c>
      <c r="AE72">
        <f>'IDT-1'!C72</f>
        <v>-12</v>
      </c>
      <c r="AF72" s="26"/>
      <c r="AG72">
        <f t="shared" si="5"/>
        <v>751.27732567780538</v>
      </c>
      <c r="AI72" s="75">
        <f>PXIL!I72</f>
        <v>0</v>
      </c>
      <c r="AJ72" s="75">
        <f>PXIL!O72</f>
        <v>0</v>
      </c>
      <c r="AK72" s="75">
        <f>RTM_IEX!I72</f>
        <v>48.87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4.7827000000000002</v>
      </c>
      <c r="E73">
        <f>GT_NG!Q73</f>
        <v>8.5316552667578662</v>
      </c>
      <c r="F73">
        <f>GT_Spot!Q73</f>
        <v>0</v>
      </c>
      <c r="G73">
        <f>PPCL_NG!Q73</f>
        <v>27.318393035703785</v>
      </c>
      <c r="H73">
        <f>PPCL_Spot!Q73</f>
        <v>0</v>
      </c>
      <c r="I73">
        <f>Bawana_NG!Q73</f>
        <v>44.999241210690499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3.9138639999999993</v>
      </c>
      <c r="O73">
        <f>BYPL_ISGS_exbus!BB73</f>
        <v>695.46790564058085</v>
      </c>
      <c r="P73" s="77">
        <v>64.569999999999979</v>
      </c>
      <c r="Q73" s="77">
        <v>14.6</v>
      </c>
      <c r="R73" s="80">
        <v>0.6</v>
      </c>
      <c r="S73" s="80">
        <v>0</v>
      </c>
      <c r="T73" s="78">
        <f>SUMPRODUCT(LTA!F73:AJ73,LTA!F$101:AJ$101,LTA!F$104:AJ$104)</f>
        <v>43.470000000000006</v>
      </c>
      <c r="U73" s="78">
        <f>SUMPRODUCT(LTA!F73:AJ73,LTA!F$102:AJ$102,LTA!F$104:AJ$104)</f>
        <v>109.10000000000001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6.38</v>
      </c>
      <c r="AB73" s="117">
        <f>-STOA!O73</f>
        <v>-276.47000000000003</v>
      </c>
      <c r="AC73">
        <f t="shared" si="3"/>
        <v>11.800696996614191</v>
      </c>
      <c r="AD73">
        <f t="shared" si="4"/>
        <v>773.79306215711881</v>
      </c>
      <c r="AE73">
        <f>'IDT-1'!C73</f>
        <v>-30</v>
      </c>
      <c r="AF73" s="26"/>
      <c r="AG73">
        <f t="shared" si="5"/>
        <v>743.79306215711881</v>
      </c>
      <c r="AI73" s="75">
        <f>PXIL!I73</f>
        <v>0</v>
      </c>
      <c r="AJ73" s="75">
        <f>PXIL!O73</f>
        <v>0</v>
      </c>
      <c r="AK73" s="75">
        <f>RTM_IEX!I73</f>
        <v>38.33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4.7827000000000002</v>
      </c>
      <c r="E74">
        <f>GT_NG!Q74</f>
        <v>8.5316552667578662</v>
      </c>
      <c r="F74">
        <f>GT_Spot!Q74</f>
        <v>0</v>
      </c>
      <c r="G74">
        <f>PPCL_NG!Q74</f>
        <v>30.538392716172833</v>
      </c>
      <c r="H74">
        <f>PPCL_Spot!Q74</f>
        <v>0</v>
      </c>
      <c r="I74">
        <f>Bawana_NG!Q74</f>
        <v>44.999241210690499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4.0935919999999992</v>
      </c>
      <c r="O74">
        <f>BYPL_ISGS_exbus!BB74</f>
        <v>713.79809027224246</v>
      </c>
      <c r="P74" s="77">
        <v>64.569999999999979</v>
      </c>
      <c r="Q74" s="77">
        <v>14.6</v>
      </c>
      <c r="R74" s="80">
        <v>1.714285714285714E-2</v>
      </c>
      <c r="S74" s="80">
        <v>0</v>
      </c>
      <c r="T74" s="78">
        <f>SUMPRODUCT(LTA!F74:AJ74,LTA!F$101:AJ$101,LTA!F$104:AJ$104)</f>
        <v>31.71</v>
      </c>
      <c r="U74" s="78">
        <f>SUMPRODUCT(LTA!F74:AJ74,LTA!F$102:AJ$102,LTA!F$104:AJ$104)</f>
        <v>109.47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3.38</v>
      </c>
      <c r="AB74" s="117">
        <f>-STOA!O74</f>
        <v>-276.47000000000003</v>
      </c>
      <c r="AC74">
        <f t="shared" si="3"/>
        <v>11.775855082103799</v>
      </c>
      <c r="AD74">
        <f t="shared" si="4"/>
        <v>770.99495924090274</v>
      </c>
      <c r="AE74">
        <f>'IDT-1'!C74</f>
        <v>-15</v>
      </c>
      <c r="AF74" s="26"/>
      <c r="AG74">
        <f t="shared" si="5"/>
        <v>755.99495924090274</v>
      </c>
      <c r="AI74" s="75">
        <f>PXIL!I74</f>
        <v>0</v>
      </c>
      <c r="AJ74" s="75">
        <f>PXIL!O74</f>
        <v>0</v>
      </c>
      <c r="AK74" s="75">
        <f>RTM_IEX!I74</f>
        <v>28.75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4.7827000000000002</v>
      </c>
      <c r="E75">
        <f>GT_NG!Q75</f>
        <v>8.5316552667578662</v>
      </c>
      <c r="F75">
        <f>GT_Spot!Q75</f>
        <v>0</v>
      </c>
      <c r="G75">
        <f>PPCL_NG!Q75</f>
        <v>30.538392716172833</v>
      </c>
      <c r="H75">
        <f>PPCL_Spot!Q75</f>
        <v>0</v>
      </c>
      <c r="I75">
        <f>Bawana_NG!Q75</f>
        <v>54.99911010436049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3.9788719999999991</v>
      </c>
      <c r="O75">
        <f>BYPL_ISGS_exbus!BB75</f>
        <v>709.637014770723</v>
      </c>
      <c r="P75" s="77">
        <v>64.569999999999979</v>
      </c>
      <c r="Q75" s="77">
        <v>14.6</v>
      </c>
      <c r="R75" s="80">
        <v>0</v>
      </c>
      <c r="S75" s="80">
        <v>0</v>
      </c>
      <c r="T75" s="78">
        <f>SUMPRODUCT(LTA!F75:AJ75,LTA!F$101:AJ$101,LTA!F$104:AJ$104)</f>
        <v>13.309999999999999</v>
      </c>
      <c r="U75" s="78">
        <f>SUMPRODUCT(LTA!F75:AJ75,LTA!F$102:AJ$102,LTA!F$104:AJ$104)</f>
        <v>109.77000000000001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-75</v>
      </c>
      <c r="AA75" s="117">
        <f>STOA!I75</f>
        <v>0.38</v>
      </c>
      <c r="AB75" s="117">
        <f>-STOA!O75</f>
        <v>-197.18</v>
      </c>
      <c r="AC75">
        <f t="shared" si="3"/>
        <v>11.585412903741645</v>
      </c>
      <c r="AD75">
        <f t="shared" si="4"/>
        <v>758.16233195427242</v>
      </c>
      <c r="AE75">
        <f>'IDT-1'!C75</f>
        <v>0</v>
      </c>
      <c r="AF75" s="26"/>
      <c r="AG75">
        <f t="shared" si="5"/>
        <v>758.16233195427242</v>
      </c>
      <c r="AI75" s="75">
        <f>PXIL!I75</f>
        <v>0</v>
      </c>
      <c r="AJ75" s="75">
        <f>PXIL!O75</f>
        <v>0</v>
      </c>
      <c r="AK75" s="75">
        <f>RTM_IEX!I75</f>
        <v>26.83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4.7827000000000002</v>
      </c>
      <c r="E76">
        <f>GT_NG!Q76</f>
        <v>8.5316552667578662</v>
      </c>
      <c r="F76">
        <f>GT_Spot!Q76</f>
        <v>0</v>
      </c>
      <c r="G76">
        <f>PPCL_NG!Q76</f>
        <v>30.538392716172833</v>
      </c>
      <c r="H76">
        <f>PPCL_Spot!Q76</f>
        <v>0</v>
      </c>
      <c r="I76">
        <f>Bawana_NG!Q76</f>
        <v>54.99911010436049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4.2771439999999998</v>
      </c>
      <c r="O76">
        <f>BYPL_ISGS_exbus!BB76</f>
        <v>696.3637413651395</v>
      </c>
      <c r="P76" s="77">
        <v>64.569999999999979</v>
      </c>
      <c r="Q76" s="77">
        <v>14.6</v>
      </c>
      <c r="R76" s="80">
        <v>0</v>
      </c>
      <c r="S76" s="80">
        <v>0</v>
      </c>
      <c r="T76" s="78">
        <f>SUMPRODUCT(LTA!F76:AJ76,LTA!F$101:AJ$101,LTA!F$104:AJ$104)</f>
        <v>11.89</v>
      </c>
      <c r="U76" s="78">
        <f>SUMPRODUCT(LTA!F76:AJ76,LTA!F$102:AJ$102,LTA!F$104:AJ$104)</f>
        <v>106.98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-60</v>
      </c>
      <c r="AA76" s="117">
        <f>STOA!I76</f>
        <v>0.38</v>
      </c>
      <c r="AB76" s="117">
        <f>-STOA!O76</f>
        <v>-197.18</v>
      </c>
      <c r="AC76">
        <f t="shared" si="3"/>
        <v>11.301012978539582</v>
      </c>
      <c r="AD76">
        <f t="shared" si="4"/>
        <v>756.26173047389113</v>
      </c>
      <c r="AE76">
        <f>'IDT-1'!C76</f>
        <v>0</v>
      </c>
      <c r="AF76" s="26"/>
      <c r="AG76">
        <f t="shared" si="5"/>
        <v>756.26173047389113</v>
      </c>
      <c r="AI76" s="75">
        <f>PXIL!I76</f>
        <v>0</v>
      </c>
      <c r="AJ76" s="75">
        <f>PXIL!O76</f>
        <v>0</v>
      </c>
      <c r="AK76" s="75">
        <f>RTM_IEX!I76</f>
        <v>26.83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4.7827000000000002</v>
      </c>
      <c r="E77">
        <f>GT_NG!Q77</f>
        <v>8.5316552667578662</v>
      </c>
      <c r="F77">
        <f>GT_Spot!Q77</f>
        <v>0</v>
      </c>
      <c r="G77">
        <f>PPCL_NG!Q77</f>
        <v>33.74839293366982</v>
      </c>
      <c r="H77">
        <f>PPCL_Spot!Q77</f>
        <v>0</v>
      </c>
      <c r="I77">
        <f>Bawana_NG!Q77</f>
        <v>54.99911010436049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4.3593599999999988</v>
      </c>
      <c r="O77">
        <f>BYPL_ISGS_exbus!BB77</f>
        <v>692.88248137313951</v>
      </c>
      <c r="P77" s="77">
        <v>64.569999999999979</v>
      </c>
      <c r="Q77" s="77">
        <v>14.6</v>
      </c>
      <c r="R77" s="80">
        <v>0</v>
      </c>
      <c r="S77" s="80">
        <v>0</v>
      </c>
      <c r="T77" s="78">
        <f>SUMPRODUCT(LTA!F77:AJ77,LTA!F$101:AJ$101,LTA!F$104:AJ$104)</f>
        <v>11.96</v>
      </c>
      <c r="U77" s="78">
        <f>SUMPRODUCT(LTA!F77:AJ77,LTA!F$102:AJ$102,LTA!F$104:AJ$104)</f>
        <v>107.16000000000001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-65</v>
      </c>
      <c r="AA77" s="117">
        <f>STOA!I77</f>
        <v>0.38</v>
      </c>
      <c r="AB77" s="117">
        <f>-STOA!O77</f>
        <v>-197.18</v>
      </c>
      <c r="AC77">
        <f t="shared" si="3"/>
        <v>11.236996030934932</v>
      </c>
      <c r="AD77">
        <f t="shared" si="4"/>
        <v>739.00670364699272</v>
      </c>
      <c r="AE77">
        <f>'IDT-1'!C77</f>
        <v>0</v>
      </c>
      <c r="AF77" s="26"/>
      <c r="AG77">
        <f t="shared" si="5"/>
        <v>739.00670364699272</v>
      </c>
      <c r="AI77" s="75">
        <f>PXIL!I77</f>
        <v>0</v>
      </c>
      <c r="AJ77" s="75">
        <f>PXIL!O77</f>
        <v>0</v>
      </c>
      <c r="AK77" s="75">
        <f>RTM_IEX!I77</f>
        <v>14.45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4.7827000000000002</v>
      </c>
      <c r="E78">
        <f>GT_NG!Q78</f>
        <v>8.5316552667578662</v>
      </c>
      <c r="F78">
        <f>GT_Spot!Q78</f>
        <v>0</v>
      </c>
      <c r="G78">
        <f>PPCL_NG!Q78</f>
        <v>33.74839293366982</v>
      </c>
      <c r="H78">
        <f>PPCL_Spot!Q78</f>
        <v>0</v>
      </c>
      <c r="I78">
        <f>Bawana_NG!Q78</f>
        <v>54.99911010436049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4.4874639999999992</v>
      </c>
      <c r="O78">
        <f>BYPL_ISGS_exbus!BB78</f>
        <v>691.97572474113952</v>
      </c>
      <c r="P78" s="77">
        <v>64.569999999999979</v>
      </c>
      <c r="Q78" s="77">
        <v>14.6</v>
      </c>
      <c r="R78" s="80">
        <v>0</v>
      </c>
      <c r="S78" s="80">
        <v>0</v>
      </c>
      <c r="T78" s="78">
        <f>SUMPRODUCT(LTA!F78:AJ78,LTA!F$101:AJ$101,LTA!F$104:AJ$104)</f>
        <v>12.18</v>
      </c>
      <c r="U78" s="78">
        <f>SUMPRODUCT(LTA!F78:AJ78,LTA!F$102:AJ$102,LTA!F$104:AJ$104)</f>
        <v>107.43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-55</v>
      </c>
      <c r="AA78" s="117">
        <f>STOA!I78</f>
        <v>0.38</v>
      </c>
      <c r="AB78" s="117">
        <f>-STOA!O78</f>
        <v>-197.18</v>
      </c>
      <c r="AC78">
        <f t="shared" si="3"/>
        <v>11.061722612551382</v>
      </c>
      <c r="AD78">
        <f t="shared" si="4"/>
        <v>739.35332443337632</v>
      </c>
      <c r="AE78">
        <f>'IDT-1'!C78</f>
        <v>-3.387</v>
      </c>
      <c r="AF78" s="26"/>
      <c r="AG78">
        <f t="shared" si="5"/>
        <v>735.96632443337637</v>
      </c>
      <c r="AI78" s="75">
        <f>PXIL!I78</f>
        <v>0</v>
      </c>
      <c r="AJ78" s="75">
        <f>PXIL!O78</f>
        <v>0</v>
      </c>
      <c r="AK78" s="75">
        <f>RTM_IEX!I78</f>
        <v>4.91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4.7827000000000002</v>
      </c>
      <c r="E79">
        <f>GT_NG!Q79</f>
        <v>8.5316552667578662</v>
      </c>
      <c r="F79">
        <f>GT_Spot!Q79</f>
        <v>0</v>
      </c>
      <c r="G79">
        <f>PPCL_NG!Q79</f>
        <v>59.64</v>
      </c>
      <c r="H79">
        <f>PPCL_Spot!Q79</f>
        <v>0</v>
      </c>
      <c r="I79">
        <f>Bawana_NG!Q79</f>
        <v>54.99911010436049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4.698739999999999</v>
      </c>
      <c r="O79">
        <f>BYPL_ISGS_exbus!BB79</f>
        <v>674.25769647065727</v>
      </c>
      <c r="P79" s="77">
        <v>64.569999999999979</v>
      </c>
      <c r="Q79" s="77">
        <v>14.6</v>
      </c>
      <c r="R79" s="80">
        <v>0</v>
      </c>
      <c r="S79" s="80">
        <v>0</v>
      </c>
      <c r="T79" s="78">
        <f>SUMPRODUCT(LTA!F79:AJ79,LTA!F$101:AJ$101,LTA!F$104:AJ$104)</f>
        <v>13.51</v>
      </c>
      <c r="U79" s="78">
        <f>SUMPRODUCT(LTA!F79:AJ79,LTA!F$102:AJ$102,LTA!F$104:AJ$104)</f>
        <v>107.65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-35</v>
      </c>
      <c r="AA79" s="117">
        <f>STOA!I79</f>
        <v>0.4</v>
      </c>
      <c r="AB79" s="117">
        <f>-STOA!O79</f>
        <v>-197.18</v>
      </c>
      <c r="AC79">
        <f t="shared" si="3"/>
        <v>10.963050784310935</v>
      </c>
      <c r="AD79">
        <f t="shared" si="4"/>
        <v>768.41685105746456</v>
      </c>
      <c r="AE79">
        <f>'IDT-1'!C79</f>
        <v>-13.971</v>
      </c>
      <c r="AF79" s="26"/>
      <c r="AG79">
        <f t="shared" si="5"/>
        <v>754.44585105746455</v>
      </c>
      <c r="AI79" s="75">
        <f>PXIL!I79</f>
        <v>0</v>
      </c>
      <c r="AJ79" s="75">
        <f>PXIL!O79</f>
        <v>0</v>
      </c>
      <c r="AK79" s="75">
        <f>RTM_IEX!I79</f>
        <v>3.92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4.7827000000000002</v>
      </c>
      <c r="E80">
        <f>GT_NG!Q80</f>
        <v>8.7663202771116442</v>
      </c>
      <c r="F80">
        <f>GT_Spot!Q80</f>
        <v>0</v>
      </c>
      <c r="G80">
        <f>PPCL_NG!Q80</f>
        <v>56.43</v>
      </c>
      <c r="H80">
        <f>PPCL_Spot!Q80</f>
        <v>0</v>
      </c>
      <c r="I80">
        <f>Bawana_NG!Q80</f>
        <v>54.99911010436049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4.8048559999999991</v>
      </c>
      <c r="O80">
        <f>BYPL_ISGS_exbus!BB80</f>
        <v>657.33585109533419</v>
      </c>
      <c r="P80" s="77">
        <v>64.569999999999979</v>
      </c>
      <c r="Q80" s="77">
        <v>14.6</v>
      </c>
      <c r="R80" s="80">
        <v>0</v>
      </c>
      <c r="S80" s="80">
        <v>0</v>
      </c>
      <c r="T80" s="78">
        <f>SUMPRODUCT(LTA!F80:AJ80,LTA!F$101:AJ$101,LTA!F$104:AJ$104)</f>
        <v>15.12</v>
      </c>
      <c r="U80" s="78">
        <f>SUMPRODUCT(LTA!F80:AJ80,LTA!F$102:AJ$102,LTA!F$104:AJ$104)</f>
        <v>107.83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-25</v>
      </c>
      <c r="AA80" s="117">
        <f>STOA!I80</f>
        <v>0.4</v>
      </c>
      <c r="AB80" s="117">
        <f>-STOA!O80</f>
        <v>-197.18</v>
      </c>
      <c r="AC80">
        <f t="shared" si="3"/>
        <v>10.681364142677253</v>
      </c>
      <c r="AD80">
        <f t="shared" si="4"/>
        <v>756.77747333412913</v>
      </c>
      <c r="AE80">
        <f>'IDT-1'!C80</f>
        <v>-20.321000000000002</v>
      </c>
      <c r="AF80" s="26"/>
      <c r="AG80">
        <f t="shared" si="5"/>
        <v>736.4564733341291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4.7827000000000002</v>
      </c>
      <c r="E81">
        <f>GT_NG!Q81</f>
        <v>8.7663202771116442</v>
      </c>
      <c r="F81">
        <f>GT_Spot!Q81</f>
        <v>0</v>
      </c>
      <c r="G81">
        <f>PPCL_NG!Q81</f>
        <v>30.538392716172833</v>
      </c>
      <c r="H81">
        <f>PPCL_Spot!Q81</f>
        <v>0</v>
      </c>
      <c r="I81">
        <f>Bawana_NG!Q81</f>
        <v>54.99911010436049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4.7216839999999989</v>
      </c>
      <c r="O81">
        <f>BYPL_ISGS_exbus!BB81</f>
        <v>649.86911274949398</v>
      </c>
      <c r="P81" s="77">
        <v>64.569999999999979</v>
      </c>
      <c r="Q81" s="77">
        <v>14.6</v>
      </c>
      <c r="R81" s="80">
        <v>0</v>
      </c>
      <c r="S81" s="80">
        <v>0</v>
      </c>
      <c r="T81" s="78">
        <f>SUMPRODUCT(LTA!F81:AJ81,LTA!F$101:AJ$101,LTA!F$104:AJ$104)</f>
        <v>40.19</v>
      </c>
      <c r="U81" s="78">
        <f>SUMPRODUCT(LTA!F81:AJ81,LTA!F$102:AJ$102,LTA!F$104:AJ$104)</f>
        <v>108.17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-25</v>
      </c>
      <c r="AA81" s="117">
        <f>STOA!I81</f>
        <v>0.4</v>
      </c>
      <c r="AB81" s="117">
        <f>-STOA!O81</f>
        <v>-197.18</v>
      </c>
      <c r="AC81">
        <f t="shared" si="3"/>
        <v>10.968406787536178</v>
      </c>
      <c r="AD81">
        <f t="shared" si="4"/>
        <v>789.10891305960251</v>
      </c>
      <c r="AE81">
        <f>'IDT-1'!C81</f>
        <v>-25.402000000000001</v>
      </c>
      <c r="AF81" s="26"/>
      <c r="AG81">
        <f t="shared" si="5"/>
        <v>763.70691305960247</v>
      </c>
      <c r="AI81" s="75">
        <f>PXIL!I81</f>
        <v>0</v>
      </c>
      <c r="AJ81" s="75">
        <f>PXIL!O81</f>
        <v>0</v>
      </c>
      <c r="AK81" s="75">
        <f>RTM_IEX!I81</f>
        <v>40.65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4.7827000000000002</v>
      </c>
      <c r="E82">
        <f>GT_NG!Q82</f>
        <v>8.7663202771116442</v>
      </c>
      <c r="F82">
        <f>GT_Spot!Q82</f>
        <v>0</v>
      </c>
      <c r="G82">
        <f>PPCL_NG!Q82</f>
        <v>33.74839293366982</v>
      </c>
      <c r="H82">
        <f>PPCL_Spot!Q82</f>
        <v>0</v>
      </c>
      <c r="I82">
        <f>Bawana_NG!Q82</f>
        <v>54.99911010436049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4.7130799999999988</v>
      </c>
      <c r="O82">
        <f>BYPL_ISGS_exbus!BB82</f>
        <v>637.94172187119386</v>
      </c>
      <c r="P82" s="77">
        <v>64.569999999999979</v>
      </c>
      <c r="Q82" s="77">
        <v>14.6</v>
      </c>
      <c r="R82" s="80">
        <v>0</v>
      </c>
      <c r="S82" s="80">
        <v>0</v>
      </c>
      <c r="T82" s="78">
        <f>SUMPRODUCT(LTA!F82:AJ82,LTA!F$101:AJ$101,LTA!F$104:AJ$104)</f>
        <v>40.96</v>
      </c>
      <c r="U82" s="78">
        <f>SUMPRODUCT(LTA!F82:AJ82,LTA!F$102:AJ$102,LTA!F$104:AJ$104)</f>
        <v>119.12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-20</v>
      </c>
      <c r="AA82" s="117">
        <f>STOA!I82</f>
        <v>0.4</v>
      </c>
      <c r="AB82" s="117">
        <f>-STOA!O82</f>
        <v>-197.18</v>
      </c>
      <c r="AC82">
        <f t="shared" si="3"/>
        <v>11.094683396910135</v>
      </c>
      <c r="AD82">
        <f t="shared" si="4"/>
        <v>813.37664178942555</v>
      </c>
      <c r="AE82">
        <f>'IDT-1'!C82</f>
        <v>-33.869</v>
      </c>
      <c r="AF82" s="26"/>
      <c r="AG82">
        <f t="shared" si="5"/>
        <v>779.50764178942552</v>
      </c>
      <c r="AI82" s="75">
        <f>PXIL!I82</f>
        <v>0</v>
      </c>
      <c r="AJ82" s="75">
        <f>PXIL!O82</f>
        <v>0</v>
      </c>
      <c r="AK82" s="75">
        <f>RTM_IEX!I82</f>
        <v>57.05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4.7827000000000002</v>
      </c>
      <c r="E83">
        <f>GT_NG!Q83</f>
        <v>8.7663202771116442</v>
      </c>
      <c r="F83">
        <f>GT_Spot!Q83</f>
        <v>0</v>
      </c>
      <c r="G83">
        <f>PPCL_NG!Q83</f>
        <v>33.74839293366982</v>
      </c>
      <c r="H83">
        <f>PPCL_Spot!Q83</f>
        <v>0</v>
      </c>
      <c r="I83">
        <f>Bawana_NG!Q83</f>
        <v>54.99911010436049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4.6624119999999989</v>
      </c>
      <c r="O83">
        <f>BYPL_ISGS_exbus!BB83</f>
        <v>632.16747104279398</v>
      </c>
      <c r="P83" s="77">
        <v>64.569999999999979</v>
      </c>
      <c r="Q83" s="77">
        <v>14.6</v>
      </c>
      <c r="R83" s="80">
        <v>0</v>
      </c>
      <c r="S83" s="80">
        <v>0</v>
      </c>
      <c r="T83" s="78">
        <f>SUMPRODUCT(LTA!F83:AJ83,LTA!F$101:AJ$101,LTA!F$104:AJ$104)</f>
        <v>41.83</v>
      </c>
      <c r="U83" s="78">
        <f>SUMPRODUCT(LTA!F83:AJ83,LTA!F$102:AJ$102,LTA!F$104:AJ$104)</f>
        <v>119.45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-40</v>
      </c>
      <c r="AA83" s="117">
        <f>STOA!I83</f>
        <v>0.4</v>
      </c>
      <c r="AB83" s="117">
        <f>-STOA!O83</f>
        <v>-197.18</v>
      </c>
      <c r="AC83">
        <f t="shared" si="3"/>
        <v>10.940354661664122</v>
      </c>
      <c r="AD83">
        <f t="shared" si="4"/>
        <v>755.81605169627176</v>
      </c>
      <c r="AE83">
        <f>'IDT-1'!C83</f>
        <v>-34.716000000000001</v>
      </c>
      <c r="AF83" s="26"/>
      <c r="AG83">
        <f t="shared" si="5"/>
        <v>721.10005169627175</v>
      </c>
      <c r="AI83" s="75">
        <f>PXIL!I83</f>
        <v>0</v>
      </c>
      <c r="AJ83" s="75">
        <f>PXIL!O83</f>
        <v>0</v>
      </c>
      <c r="AK83" s="75">
        <f>RTM_IEX!I83</f>
        <v>23.96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4.7827000000000002</v>
      </c>
      <c r="E84">
        <f>GT_NG!Q84</f>
        <v>8.7663202771116442</v>
      </c>
      <c r="F84">
        <f>GT_Spot!Q84</f>
        <v>0</v>
      </c>
      <c r="G84">
        <f>PPCL_NG!Q84</f>
        <v>30.538392716172833</v>
      </c>
      <c r="H84">
        <f>PPCL_Spot!Q84</f>
        <v>0</v>
      </c>
      <c r="I84">
        <f>Bawana_NG!Q84</f>
        <v>54.99911010436049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4.5333519999999989</v>
      </c>
      <c r="O84">
        <f>BYPL_ISGS_exbus!BB84</f>
        <v>629.55484296229406</v>
      </c>
      <c r="P84" s="77">
        <v>64.569999999999979</v>
      </c>
      <c r="Q84" s="77">
        <v>14.6</v>
      </c>
      <c r="R84" s="80">
        <v>0</v>
      </c>
      <c r="S84" s="80">
        <v>0</v>
      </c>
      <c r="T84" s="78">
        <f>SUMPRODUCT(LTA!F84:AJ84,LTA!F$101:AJ$101,LTA!F$104:AJ$104)</f>
        <v>58.49</v>
      </c>
      <c r="U84" s="78">
        <f>SUMPRODUCT(LTA!F84:AJ84,LTA!F$102:AJ$102,LTA!F$104:AJ$104)</f>
        <v>119.79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-50</v>
      </c>
      <c r="AA84" s="117">
        <f>STOA!I84</f>
        <v>0.4</v>
      </c>
      <c r="AB84" s="117">
        <f>-STOA!O84</f>
        <v>-197.18</v>
      </c>
      <c r="AC84">
        <f t="shared" si="3"/>
        <v>11.075761079863701</v>
      </c>
      <c r="AD84">
        <f t="shared" si="4"/>
        <v>750.97895698007528</v>
      </c>
      <c r="AE84">
        <f>'IDT-1'!C84</f>
        <v>-30.059000000000001</v>
      </c>
      <c r="AF84" s="26"/>
      <c r="AG84">
        <f t="shared" si="5"/>
        <v>720.91995698007531</v>
      </c>
      <c r="AI84" s="75">
        <f>PXIL!I84</f>
        <v>0</v>
      </c>
      <c r="AJ84" s="75">
        <f>PXIL!O84</f>
        <v>0</v>
      </c>
      <c r="AK84" s="75">
        <f>RTM_IEX!I84</f>
        <v>18.21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4.7827000000000002</v>
      </c>
      <c r="E85">
        <f>GT_NG!Q85</f>
        <v>8.7663202771116442</v>
      </c>
      <c r="F85">
        <f>GT_Spot!Q85</f>
        <v>0</v>
      </c>
      <c r="G85">
        <f>PPCL_NG!Q85</f>
        <v>30.538392716172833</v>
      </c>
      <c r="H85">
        <f>PPCL_Spot!Q85</f>
        <v>0</v>
      </c>
      <c r="I85">
        <f>Bawana_NG!Q85</f>
        <v>44.999241210690499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4.690135999999999</v>
      </c>
      <c r="O85">
        <f>BYPL_ISGS_exbus!BB85</f>
        <v>633.80843218233167</v>
      </c>
      <c r="P85" s="77">
        <v>64.569999999999979</v>
      </c>
      <c r="Q85" s="77">
        <v>14.6</v>
      </c>
      <c r="R85" s="80">
        <v>0</v>
      </c>
      <c r="S85" s="80">
        <v>0</v>
      </c>
      <c r="T85" s="78">
        <f>SUMPRODUCT(LTA!F85:AJ85,LTA!F$101:AJ$101,LTA!F$104:AJ$104)</f>
        <v>58.75</v>
      </c>
      <c r="U85" s="78">
        <f>SUMPRODUCT(LTA!F85:AJ85,LTA!F$102:AJ$102,LTA!F$104:AJ$104)</f>
        <v>120.33000000000001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-70</v>
      </c>
      <c r="AA85" s="117">
        <f>STOA!I85</f>
        <v>0.4</v>
      </c>
      <c r="AB85" s="117">
        <f>-STOA!O85</f>
        <v>-197.18</v>
      </c>
      <c r="AC85">
        <f t="shared" si="3"/>
        <v>11.270136068379644</v>
      </c>
      <c r="AD85">
        <f t="shared" si="4"/>
        <v>732.69508631792701</v>
      </c>
      <c r="AE85">
        <f>'IDT-1'!C85</f>
        <v>-24.555</v>
      </c>
      <c r="AF85" s="26"/>
      <c r="AG85">
        <f t="shared" si="5"/>
        <v>708.14008631792706</v>
      </c>
      <c r="AI85" s="75">
        <f>PXIL!I85</f>
        <v>0</v>
      </c>
      <c r="AJ85" s="75">
        <f>PXIL!O85</f>
        <v>0</v>
      </c>
      <c r="AK85" s="75">
        <f>RTM_IEX!I85</f>
        <v>24.91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4.7827000000000002</v>
      </c>
      <c r="E86">
        <f>GT_NG!Q86</f>
        <v>8.8560602128211787</v>
      </c>
      <c r="F86">
        <f>GT_Spot!Q86</f>
        <v>0</v>
      </c>
      <c r="G86">
        <f>PPCL_NG!Q86</f>
        <v>30.538392716172833</v>
      </c>
      <c r="H86">
        <f>PPCL_Spot!Q86</f>
        <v>0</v>
      </c>
      <c r="I86">
        <f>Bawana_NG!Q86</f>
        <v>44.999241210690499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4.5706359999999986</v>
      </c>
      <c r="O86">
        <f>BYPL_ISGS_exbus!BB86</f>
        <v>641.19737035689252</v>
      </c>
      <c r="P86" s="77">
        <v>64.569999999999979</v>
      </c>
      <c r="Q86" s="77">
        <v>14.6</v>
      </c>
      <c r="R86" s="80">
        <v>0</v>
      </c>
      <c r="S86" s="80">
        <v>0</v>
      </c>
      <c r="T86" s="78">
        <f>SUMPRODUCT(LTA!F86:AJ86,LTA!F$101:AJ$101,LTA!F$104:AJ$104)</f>
        <v>59.77</v>
      </c>
      <c r="U86" s="78">
        <f>SUMPRODUCT(LTA!F86:AJ86,LTA!F$102:AJ$102,LTA!F$104:AJ$104)</f>
        <v>131.33000000000001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-85</v>
      </c>
      <c r="AA86" s="117">
        <f>STOA!I86</f>
        <v>0.4</v>
      </c>
      <c r="AB86" s="117">
        <f>-STOA!O86</f>
        <v>-197.18</v>
      </c>
      <c r="AC86">
        <f t="shared" si="3"/>
        <v>11.506436748582953</v>
      </c>
      <c r="AD86">
        <f t="shared" si="4"/>
        <v>729.177963747994</v>
      </c>
      <c r="AE86">
        <f>'IDT-1'!C86</f>
        <v>-20.745000000000001</v>
      </c>
      <c r="AF86" s="26"/>
      <c r="AG86">
        <f t="shared" si="5"/>
        <v>708.43296374799399</v>
      </c>
      <c r="AI86" s="75">
        <f>PXIL!I86</f>
        <v>0</v>
      </c>
      <c r="AJ86" s="75">
        <f>PXIL!O86</f>
        <v>0</v>
      </c>
      <c r="AK86" s="75">
        <f>RTM_IEX!I86</f>
        <v>17.25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4.7827000000000002</v>
      </c>
      <c r="E87">
        <f>GT_NG!Q87</f>
        <v>8.8560602128211787</v>
      </c>
      <c r="F87">
        <f>GT_Spot!Q87</f>
        <v>0</v>
      </c>
      <c r="G87">
        <f>PPCL_NG!Q87</f>
        <v>30.537297513499102</v>
      </c>
      <c r="H87">
        <f>PPCL_Spot!Q87</f>
        <v>0</v>
      </c>
      <c r="I87">
        <f>Bawana_NG!Q87</f>
        <v>46.28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4.8134599999999992</v>
      </c>
      <c r="O87">
        <f>BYPL_ISGS_exbus!BB87</f>
        <v>640.99513670093302</v>
      </c>
      <c r="P87" s="77">
        <v>64.569999999999979</v>
      </c>
      <c r="Q87" s="77">
        <v>14.6</v>
      </c>
      <c r="R87" s="80">
        <v>0</v>
      </c>
      <c r="S87" s="80">
        <v>0</v>
      </c>
      <c r="T87" s="78">
        <f>SUMPRODUCT(LTA!F87:AJ87,LTA!F$101:AJ$101,LTA!F$104:AJ$104)</f>
        <v>59.83</v>
      </c>
      <c r="U87" s="78">
        <f>SUMPRODUCT(LTA!F87:AJ87,LTA!F$102:AJ$102,LTA!F$104:AJ$104)</f>
        <v>131.19999999999999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-105</v>
      </c>
      <c r="AA87" s="117">
        <f>STOA!I87</f>
        <v>0.34</v>
      </c>
      <c r="AB87" s="117">
        <f>-STOA!O87</f>
        <v>-197.18</v>
      </c>
      <c r="AC87">
        <f t="shared" si="3"/>
        <v>11.720236084060716</v>
      </c>
      <c r="AD87">
        <f t="shared" si="4"/>
        <v>672.90441834319256</v>
      </c>
      <c r="AE87">
        <f>'IDT-1'!C87</f>
        <v>-13.971</v>
      </c>
      <c r="AF87" s="26"/>
      <c r="AG87">
        <f t="shared" si="5"/>
        <v>658.93341834319256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4.7827000000000002</v>
      </c>
      <c r="E88">
        <f>GT_NG!Q88</f>
        <v>8.8560602128211787</v>
      </c>
      <c r="F88">
        <f>GT_Spot!Q88</f>
        <v>0</v>
      </c>
      <c r="G88">
        <f>PPCL_NG!Q88</f>
        <v>30.538392716172833</v>
      </c>
      <c r="H88">
        <f>PPCL_Spot!Q88</f>
        <v>0</v>
      </c>
      <c r="I88">
        <f>Bawana_NG!Q88</f>
        <v>46.28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4.9147959999999991</v>
      </c>
      <c r="O88">
        <f>BYPL_ISGS_exbus!BB88</f>
        <v>551.82225996038778</v>
      </c>
      <c r="P88" s="77">
        <v>64.569999999999979</v>
      </c>
      <c r="Q88" s="77">
        <v>14.6</v>
      </c>
      <c r="R88" s="80">
        <v>0</v>
      </c>
      <c r="S88" s="80">
        <v>0</v>
      </c>
      <c r="T88" s="78">
        <f>SUMPRODUCT(LTA!F88:AJ88,LTA!F$101:AJ$101,LTA!F$104:AJ$104)</f>
        <v>59.65</v>
      </c>
      <c r="U88" s="78">
        <f>SUMPRODUCT(LTA!F88:AJ88,LTA!F$102:AJ$102,LTA!F$104:AJ$104)</f>
        <v>131.26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-126</v>
      </c>
      <c r="AA88" s="117">
        <f>STOA!I88</f>
        <v>0.34</v>
      </c>
      <c r="AB88" s="117">
        <f>-STOA!O88</f>
        <v>-197.18</v>
      </c>
      <c r="AC88">
        <f t="shared" si="3"/>
        <v>11.407998290849644</v>
      </c>
      <c r="AD88">
        <f t="shared" si="4"/>
        <v>635.72621059853225</v>
      </c>
      <c r="AE88">
        <f>'IDT-1'!C88</f>
        <v>0</v>
      </c>
      <c r="AF88" s="26"/>
      <c r="AG88">
        <f t="shared" si="5"/>
        <v>635.72621059853225</v>
      </c>
      <c r="AI88" s="75">
        <f>PXIL!I88</f>
        <v>0</v>
      </c>
      <c r="AJ88" s="75">
        <f>PXIL!O88</f>
        <v>0</v>
      </c>
      <c r="AK88" s="75">
        <f>RTM_IEX!I88</f>
        <v>52.7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4.7827000000000002</v>
      </c>
      <c r="E89">
        <f>GT_NG!Q89</f>
        <v>8.8560602128211787</v>
      </c>
      <c r="F89">
        <f>GT_Spot!Q89</f>
        <v>0</v>
      </c>
      <c r="G89">
        <f>PPCL_NG!Q89</f>
        <v>24.10839277381508</v>
      </c>
      <c r="H89">
        <f>PPCL_Spot!Q89</f>
        <v>0</v>
      </c>
      <c r="I89">
        <f>Bawana_NG!Q89</f>
        <v>46.28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4.9195759999999993</v>
      </c>
      <c r="O89">
        <f>BYPL_ISGS_exbus!BB89</f>
        <v>545.36451198734039</v>
      </c>
      <c r="P89" s="77">
        <v>64.569999999999979</v>
      </c>
      <c r="Q89" s="77">
        <v>14.6</v>
      </c>
      <c r="R89" s="80">
        <v>0</v>
      </c>
      <c r="S89" s="80">
        <v>0</v>
      </c>
      <c r="T89" s="78">
        <f>SUMPRODUCT(LTA!F89:AJ89,LTA!F$101:AJ$101,LTA!F$104:AJ$104)</f>
        <v>59.85</v>
      </c>
      <c r="U89" s="78">
        <f>SUMPRODUCT(LTA!F89:AJ89,LTA!F$102:AJ$102,LTA!F$104:AJ$104)</f>
        <v>131.46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-131</v>
      </c>
      <c r="AA89" s="117">
        <f>STOA!I89</f>
        <v>0.34</v>
      </c>
      <c r="AB89" s="117">
        <f>-STOA!O89</f>
        <v>-197.18</v>
      </c>
      <c r="AC89">
        <f t="shared" si="3"/>
        <v>11.452186810805056</v>
      </c>
      <c r="AD89">
        <f t="shared" si="4"/>
        <v>630.6590541631715</v>
      </c>
      <c r="AE89">
        <f>'IDT-1'!C89</f>
        <v>-9.7370000000000001</v>
      </c>
      <c r="AF89" s="26"/>
      <c r="AG89">
        <f t="shared" si="5"/>
        <v>620.92205416317154</v>
      </c>
      <c r="AI89" s="75">
        <f>PXIL!I89</f>
        <v>0</v>
      </c>
      <c r="AJ89" s="75">
        <f>PXIL!O89</f>
        <v>0</v>
      </c>
      <c r="AK89" s="75">
        <f>RTM_IEX!I89</f>
        <v>65.16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4.7827000000000002</v>
      </c>
      <c r="E90">
        <f>GT_NG!Q90</f>
        <v>8.8560602128211787</v>
      </c>
      <c r="F90">
        <f>GT_Spot!Q90</f>
        <v>0</v>
      </c>
      <c r="G90">
        <f>PPCL_NG!Q90</f>
        <v>24.10839277381508</v>
      </c>
      <c r="H90">
        <f>PPCL_Spot!Q90</f>
        <v>0</v>
      </c>
      <c r="I90">
        <f>Bawana_NG!Q90</f>
        <v>46.28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4.9195759999999993</v>
      </c>
      <c r="O90">
        <f>BYPL_ISGS_exbus!BB90</f>
        <v>543.76942983334038</v>
      </c>
      <c r="P90" s="77">
        <v>64.569999999999979</v>
      </c>
      <c r="Q90" s="77">
        <v>14.6</v>
      </c>
      <c r="R90" s="80">
        <v>0</v>
      </c>
      <c r="S90" s="80">
        <v>0</v>
      </c>
      <c r="T90" s="78">
        <f>SUMPRODUCT(LTA!F90:AJ90,LTA!F$101:AJ$101,LTA!F$104:AJ$104)</f>
        <v>59.41</v>
      </c>
      <c r="U90" s="78">
        <f>SUMPRODUCT(LTA!F90:AJ90,LTA!F$102:AJ$102,LTA!F$104:AJ$104)</f>
        <v>131.62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-151</v>
      </c>
      <c r="AA90" s="117">
        <f>STOA!I90</f>
        <v>0.34</v>
      </c>
      <c r="AB90" s="117">
        <f>-STOA!O90</f>
        <v>-197.18</v>
      </c>
      <c r="AC90">
        <f t="shared" si="3"/>
        <v>11.56264863829376</v>
      </c>
      <c r="AD90">
        <f t="shared" si="4"/>
        <v>602.92351018168279</v>
      </c>
      <c r="AE90">
        <f>'IDT-1'!C90</f>
        <v>0</v>
      </c>
      <c r="AF90" s="26"/>
      <c r="AG90">
        <f t="shared" si="5"/>
        <v>602.92351018168279</v>
      </c>
      <c r="AI90" s="75">
        <f>PXIL!I90</f>
        <v>0</v>
      </c>
      <c r="AJ90" s="75">
        <f>PXIL!O90</f>
        <v>0</v>
      </c>
      <c r="AK90" s="75">
        <f>RTM_IEX!I90</f>
        <v>59.41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4.7827000000000002</v>
      </c>
      <c r="E91">
        <f>GT_NG!Q91</f>
        <v>8.8560602128211787</v>
      </c>
      <c r="F91">
        <f>GT_Spot!Q91</f>
        <v>0</v>
      </c>
      <c r="G91">
        <f>PPCL_NG!Q91</f>
        <v>24.10839277381508</v>
      </c>
      <c r="H91">
        <f>PPCL_Spot!Q91</f>
        <v>0</v>
      </c>
      <c r="I91">
        <f>Bawana_NG!Q91</f>
        <v>47.56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4.6710159999999989</v>
      </c>
      <c r="O91">
        <f>BYPL_ISGS_exbus!BB91</f>
        <v>506.8726173322483</v>
      </c>
      <c r="P91" s="77">
        <v>64.569999999999979</v>
      </c>
      <c r="Q91" s="77">
        <v>14.102453027139873</v>
      </c>
      <c r="R91" s="80">
        <v>0</v>
      </c>
      <c r="S91" s="80">
        <v>0</v>
      </c>
      <c r="T91" s="78">
        <f>SUMPRODUCT(LTA!F91:AJ91,LTA!F$101:AJ$101,LTA!F$104:AJ$104)</f>
        <v>59.15</v>
      </c>
      <c r="U91" s="78">
        <f>SUMPRODUCT(LTA!F91:AJ91,LTA!F$102:AJ$102,LTA!F$104:AJ$104)</f>
        <v>131.93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-100</v>
      </c>
      <c r="AA91" s="117">
        <f>STOA!I91</f>
        <v>0.34</v>
      </c>
      <c r="AB91" s="117">
        <f>-STOA!O91</f>
        <v>-197.18</v>
      </c>
      <c r="AC91">
        <f t="shared" si="3"/>
        <v>10.60480644329102</v>
      </c>
      <c r="AD91">
        <f t="shared" si="4"/>
        <v>597.48843290273339</v>
      </c>
      <c r="AE91">
        <f>'IDT-1'!C91</f>
        <v>0</v>
      </c>
      <c r="AF91" s="26"/>
      <c r="AG91">
        <f t="shared" si="5"/>
        <v>597.48843290273339</v>
      </c>
      <c r="AI91" s="75">
        <f>PXIL!I91</f>
        <v>0</v>
      </c>
      <c r="AJ91" s="75">
        <f>PXIL!O91</f>
        <v>0</v>
      </c>
      <c r="AK91" s="75">
        <f>RTM_IEX!I91</f>
        <v>38.33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4.7827000000000002</v>
      </c>
      <c r="E92">
        <f>GT_NG!Q92</f>
        <v>8.8560602128211787</v>
      </c>
      <c r="F92">
        <f>GT_Spot!Q92</f>
        <v>0</v>
      </c>
      <c r="G92">
        <f>PPCL_NG!Q92</f>
        <v>24.10839277381508</v>
      </c>
      <c r="H92">
        <f>PPCL_Spot!Q92</f>
        <v>0</v>
      </c>
      <c r="I92">
        <f>Bawana_NG!Q92</f>
        <v>47.56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4.4692999999999987</v>
      </c>
      <c r="O92">
        <f>BYPL_ISGS_exbus!BB92</f>
        <v>498.37310719386141</v>
      </c>
      <c r="P92" s="77">
        <v>64.569999999999979</v>
      </c>
      <c r="Q92" s="77">
        <v>14.102453027139873</v>
      </c>
      <c r="R92" s="80">
        <v>0</v>
      </c>
      <c r="S92" s="80">
        <v>0</v>
      </c>
      <c r="T92" s="78">
        <f>SUMPRODUCT(LTA!F92:AJ92,LTA!F$101:AJ$101,LTA!F$104:AJ$104)</f>
        <v>58.8</v>
      </c>
      <c r="U92" s="78">
        <f>SUMPRODUCT(LTA!F92:AJ92,LTA!F$102:AJ$102,LTA!F$104:AJ$104)</f>
        <v>132.29000000000002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-115</v>
      </c>
      <c r="AA92" s="117">
        <f>STOA!I92</f>
        <v>0.34</v>
      </c>
      <c r="AB92" s="117">
        <f>-STOA!O92</f>
        <v>-197.18</v>
      </c>
      <c r="AC92">
        <f t="shared" si="3"/>
        <v>10.678303566106147</v>
      </c>
      <c r="AD92">
        <f t="shared" si="4"/>
        <v>575.63370964153148</v>
      </c>
      <c r="AE92">
        <f>'IDT-1'!C92</f>
        <v>0</v>
      </c>
      <c r="AF92" s="26"/>
      <c r="AG92">
        <f t="shared" si="5"/>
        <v>575.63370964153148</v>
      </c>
      <c r="AI92" s="75">
        <f>PXIL!I92</f>
        <v>0</v>
      </c>
      <c r="AJ92" s="75">
        <f>PXIL!O92</f>
        <v>0</v>
      </c>
      <c r="AK92" s="75">
        <f>RTM_IEX!I92</f>
        <v>40.24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4.7827000000000002</v>
      </c>
      <c r="E93">
        <f>GT_NG!Q93</f>
        <v>8.8560602128211787</v>
      </c>
      <c r="F93">
        <f>GT_Spot!Q93</f>
        <v>0</v>
      </c>
      <c r="G93">
        <f>PPCL_NG!Q93</f>
        <v>24.10839277381508</v>
      </c>
      <c r="H93">
        <f>PPCL_Spot!Q93</f>
        <v>0</v>
      </c>
      <c r="I93">
        <f>Bawana_NG!Q93</f>
        <v>47.56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4.4836399999999994</v>
      </c>
      <c r="O93">
        <f>BYPL_ISGS_exbus!BB93</f>
        <v>495.55224711101494</v>
      </c>
      <c r="P93" s="77">
        <v>64.569999999999979</v>
      </c>
      <c r="Q93" s="77">
        <v>14.102453027139873</v>
      </c>
      <c r="R93" s="80">
        <v>0</v>
      </c>
      <c r="S93" s="80">
        <v>0</v>
      </c>
      <c r="T93" s="78">
        <f>SUMPRODUCT(LTA!F93:AJ93,LTA!F$101:AJ$101,LTA!F$104:AJ$104)</f>
        <v>57.96</v>
      </c>
      <c r="U93" s="78">
        <f>SUMPRODUCT(LTA!F93:AJ93,LTA!F$102:AJ$102,LTA!F$104:AJ$104)</f>
        <v>132.88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-175</v>
      </c>
      <c r="AA93" s="117">
        <f>STOA!I93</f>
        <v>0.34</v>
      </c>
      <c r="AB93" s="117">
        <f>-STOA!O93</f>
        <v>-197.18</v>
      </c>
      <c r="AC93">
        <f t="shared" si="3"/>
        <v>11.706901840708817</v>
      </c>
      <c r="AD93">
        <f t="shared" si="4"/>
        <v>570.95859128408222</v>
      </c>
      <c r="AE93">
        <f>'IDT-1'!C93</f>
        <v>0</v>
      </c>
      <c r="AF93" s="26"/>
      <c r="AG93">
        <f t="shared" si="5"/>
        <v>570.95859128408222</v>
      </c>
      <c r="AI93" s="75">
        <f>PXIL!I93</f>
        <v>0</v>
      </c>
      <c r="AJ93" s="75">
        <f>PXIL!O93</f>
        <v>0</v>
      </c>
      <c r="AK93" s="75">
        <f>RTM_IEX!I93</f>
        <v>99.65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4.7827000000000002</v>
      </c>
      <c r="E94">
        <f>GT_NG!Q94</f>
        <v>8.8560602128211787</v>
      </c>
      <c r="F94">
        <f>GT_Spot!Q94</f>
        <v>0</v>
      </c>
      <c r="G94">
        <f>PPCL_NG!Q94</f>
        <v>24.10839277381508</v>
      </c>
      <c r="H94">
        <f>PPCL_Spot!Q94</f>
        <v>0</v>
      </c>
      <c r="I94">
        <f>Bawana_NG!Q94</f>
        <v>47.56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4.5983599999999987</v>
      </c>
      <c r="O94">
        <f>BYPL_ISGS_exbus!BB94</f>
        <v>495.56558893969066</v>
      </c>
      <c r="P94" s="77">
        <v>64.569999999999993</v>
      </c>
      <c r="Q94" s="77">
        <v>14.102453027139873</v>
      </c>
      <c r="R94" s="80">
        <v>0</v>
      </c>
      <c r="S94" s="80">
        <v>0</v>
      </c>
      <c r="T94" s="78">
        <f>SUMPRODUCT(LTA!F94:AJ94,LTA!F$101:AJ$101,LTA!F$104:AJ$104)</f>
        <v>57.37</v>
      </c>
      <c r="U94" s="78">
        <f>SUMPRODUCT(LTA!F94:AJ94,LTA!F$102:AJ$102,LTA!F$104:AJ$104)</f>
        <v>133.25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-200</v>
      </c>
      <c r="AA94" s="117">
        <f>STOA!I94</f>
        <v>0.34</v>
      </c>
      <c r="AB94" s="117">
        <f>-STOA!O94</f>
        <v>-197.18</v>
      </c>
      <c r="AC94">
        <f t="shared" si="3"/>
        <v>11.877445972856046</v>
      </c>
      <c r="AD94">
        <f t="shared" si="4"/>
        <v>539.9461089806108</v>
      </c>
      <c r="AE94">
        <f>'IDT-1'!C94</f>
        <v>0</v>
      </c>
      <c r="AF94" s="26"/>
      <c r="AG94">
        <f t="shared" si="5"/>
        <v>539.9461089806108</v>
      </c>
      <c r="AI94" s="75">
        <f>PXIL!I94</f>
        <v>0</v>
      </c>
      <c r="AJ94" s="75">
        <f>PXIL!O94</f>
        <v>0</v>
      </c>
      <c r="AK94" s="75">
        <f>RTM_IEX!I94</f>
        <v>93.9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4.7827000000000002</v>
      </c>
      <c r="E95">
        <f>GT_NG!Q95</f>
        <v>8.8560602128211787</v>
      </c>
      <c r="F95">
        <f>GT_Spot!Q95</f>
        <v>0</v>
      </c>
      <c r="G95">
        <f>PPCL_NG!Q95</f>
        <v>24.10839277381508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4.7627919999999992</v>
      </c>
      <c r="O95">
        <f>BYPL_ISGS_exbus!BB95</f>
        <v>502.41536945170981</v>
      </c>
      <c r="P95" s="77">
        <v>64.569999999999993</v>
      </c>
      <c r="Q95" s="77">
        <v>14.102453027139873</v>
      </c>
      <c r="R95" s="80">
        <v>0</v>
      </c>
      <c r="S95" s="80">
        <v>0</v>
      </c>
      <c r="T95" s="78">
        <f>SUMPRODUCT(LTA!F95:AJ95,LTA!F$101:AJ$101,LTA!F$104:AJ$104)</f>
        <v>55.19</v>
      </c>
      <c r="U95" s="78">
        <f>SUMPRODUCT(LTA!F95:AJ95,LTA!F$102:AJ$102,LTA!F$104:AJ$104)</f>
        <v>129.13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-220</v>
      </c>
      <c r="AA95" s="117">
        <f>STOA!I95</f>
        <v>0.34</v>
      </c>
      <c r="AB95" s="117">
        <f>-STOA!O95</f>
        <v>-197.18</v>
      </c>
      <c r="AC95">
        <f t="shared" si="3"/>
        <v>11.977537384341325</v>
      </c>
      <c r="AD95">
        <f t="shared" si="4"/>
        <v>511.04247905109958</v>
      </c>
      <c r="AE95">
        <f>'IDT-1'!C95</f>
        <v>0</v>
      </c>
      <c r="AF95" s="26"/>
      <c r="AG95">
        <f t="shared" si="5"/>
        <v>511.04247905109958</v>
      </c>
      <c r="AI95" s="75">
        <f>PXIL!I95</f>
        <v>0</v>
      </c>
      <c r="AJ95" s="75">
        <f>PXIL!O95</f>
        <v>0</v>
      </c>
      <c r="AK95" s="75">
        <f>RTM_IEX!I95</f>
        <v>83.36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4.7827000000000002</v>
      </c>
      <c r="E96">
        <f>GT_NG!Q96</f>
        <v>8.8560602128211787</v>
      </c>
      <c r="F96">
        <f>GT_Spot!Q96</f>
        <v>0</v>
      </c>
      <c r="G96">
        <f>PPCL_NG!Q96</f>
        <v>24.10839277381508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4.7169039999999995</v>
      </c>
      <c r="O96">
        <f>BYPL_ISGS_exbus!BB96</f>
        <v>503.70872131090243</v>
      </c>
      <c r="P96" s="77">
        <v>64.569999999999993</v>
      </c>
      <c r="Q96" s="77">
        <v>14.6</v>
      </c>
      <c r="R96" s="80">
        <v>0</v>
      </c>
      <c r="S96" s="80">
        <v>0</v>
      </c>
      <c r="T96" s="78">
        <f>SUMPRODUCT(LTA!F96:AJ96,LTA!F$101:AJ$101,LTA!F$104:AJ$104)</f>
        <v>55.48</v>
      </c>
      <c r="U96" s="78">
        <f>SUMPRODUCT(LTA!F96:AJ96,LTA!F$102:AJ$102,LTA!F$104:AJ$104)</f>
        <v>129.30000000000001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-237</v>
      </c>
      <c r="AA96" s="117">
        <f>STOA!I96</f>
        <v>0.34</v>
      </c>
      <c r="AB96" s="117">
        <f>-STOA!O96</f>
        <v>-197.18</v>
      </c>
      <c r="AC96">
        <f t="shared" si="3"/>
        <v>12.072013647540711</v>
      </c>
      <c r="AD96">
        <f t="shared" si="4"/>
        <v>487.53301361995329</v>
      </c>
      <c r="AE96">
        <f>'IDT-1'!C96</f>
        <v>0</v>
      </c>
      <c r="AF96" s="26"/>
      <c r="AG96">
        <f t="shared" si="5"/>
        <v>487.53301361995329</v>
      </c>
      <c r="AI96" s="75">
        <f>PXIL!I96</f>
        <v>0</v>
      </c>
      <c r="AJ96" s="75">
        <f>PXIL!O96</f>
        <v>0</v>
      </c>
      <c r="AK96" s="75">
        <f>RTM_IEX!I96</f>
        <v>74.739999999999995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4.7827000000000002</v>
      </c>
      <c r="E97">
        <f>GT_NG!Q97</f>
        <v>8.8560602128211787</v>
      </c>
      <c r="F97">
        <f>GT_Spot!Q97</f>
        <v>0</v>
      </c>
      <c r="G97">
        <f>PPCL_NG!Q97</f>
        <v>24.10839277381508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4.7082999999999986</v>
      </c>
      <c r="O97">
        <f>BYPL_ISGS_exbus!BB97</f>
        <v>510.82926622107271</v>
      </c>
      <c r="P97" s="77">
        <v>64.569999999999993</v>
      </c>
      <c r="Q97" s="77">
        <v>14.6</v>
      </c>
      <c r="R97" s="80">
        <v>0</v>
      </c>
      <c r="S97" s="80">
        <v>0</v>
      </c>
      <c r="T97" s="78">
        <f>SUMPRODUCT(LTA!F97:AJ97,LTA!F$101:AJ$101,LTA!F$104:AJ$104)</f>
        <v>56.2</v>
      </c>
      <c r="U97" s="78">
        <f>SUMPRODUCT(LTA!F97:AJ97,LTA!F$102:AJ$102,LTA!F$104:AJ$104)</f>
        <v>129.68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-234.1</v>
      </c>
      <c r="AA97" s="117">
        <f>STOA!I97</f>
        <v>0.34</v>
      </c>
      <c r="AB97" s="117">
        <f>-STOA!O97</f>
        <v>-197.18</v>
      </c>
      <c r="AC97">
        <f t="shared" si="3"/>
        <v>11.933028157735842</v>
      </c>
      <c r="AD97">
        <f t="shared" si="4"/>
        <v>477.70394001992827</v>
      </c>
      <c r="AE97">
        <f>'IDT-1'!C97</f>
        <v>0</v>
      </c>
      <c r="AF97" s="26"/>
      <c r="AG97">
        <f t="shared" si="5"/>
        <v>477.70394001992827</v>
      </c>
      <c r="AI97" s="75">
        <f>PXIL!I97</f>
        <v>0</v>
      </c>
      <c r="AJ97" s="75">
        <f>PXIL!O97</f>
        <v>0</v>
      </c>
      <c r="AK97" s="75">
        <f>RTM_IEX!I97</f>
        <v>53.66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4.7827000000000002</v>
      </c>
      <c r="E98">
        <f>GT_NG!Q98</f>
        <v>8.8560602128211787</v>
      </c>
      <c r="F98">
        <f>GT_Spot!Q98</f>
        <v>0</v>
      </c>
      <c r="G98">
        <f>PPCL_NG!Q98</f>
        <v>24.10839277381508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4.6021839999999994</v>
      </c>
      <c r="O98">
        <f>BYPL_ISGS_exbus!BB98</f>
        <v>510.78791764096889</v>
      </c>
      <c r="P98" s="77">
        <v>64.570000000000007</v>
      </c>
      <c r="Q98" s="77">
        <v>14.6</v>
      </c>
      <c r="R98" s="80">
        <v>0</v>
      </c>
      <c r="S98" s="80">
        <v>0</v>
      </c>
      <c r="T98" s="78">
        <f>SUMPRODUCT(LTA!F98:AJ98,LTA!F$101:AJ$101,LTA!F$104:AJ$104)</f>
        <v>56.77</v>
      </c>
      <c r="U98" s="78">
        <f>SUMPRODUCT(LTA!F98:AJ98,LTA!F$102:AJ$102,LTA!F$104:AJ$104)</f>
        <v>130.13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-250</v>
      </c>
      <c r="AA98" s="117">
        <f>STOA!I98</f>
        <v>0.34</v>
      </c>
      <c r="AB98" s="117">
        <f>-STOA!O98</f>
        <v>-197.18</v>
      </c>
      <c r="AC98">
        <f t="shared" si="3"/>
        <v>12.064972697033834</v>
      </c>
      <c r="AD98">
        <f t="shared" si="4"/>
        <v>460.62453090052645</v>
      </c>
      <c r="AE98">
        <f>'IDT-1'!C98</f>
        <v>0</v>
      </c>
      <c r="AF98" s="26"/>
      <c r="AG98">
        <f t="shared" si="5"/>
        <v>460.62453090052645</v>
      </c>
      <c r="AI98" s="75">
        <f>PXIL!I98</f>
        <v>0</v>
      </c>
      <c r="AJ98" s="75">
        <f>PXIL!O98</f>
        <v>0</v>
      </c>
      <c r="AK98" s="75">
        <f>RTM_IEX!I98</f>
        <v>51.74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9.6120799999999909E-2</v>
      </c>
      <c r="E99">
        <f t="shared" si="6"/>
        <v>0.2142322837576385</v>
      </c>
      <c r="F99">
        <f t="shared" si="6"/>
        <v>0</v>
      </c>
      <c r="G99">
        <f t="shared" si="6"/>
        <v>0.61263685764113218</v>
      </c>
      <c r="H99">
        <f t="shared" si="6"/>
        <v>0</v>
      </c>
      <c r="I99">
        <f t="shared" si="6"/>
        <v>1.1764031821799252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0.11095455499999995</v>
      </c>
      <c r="O99">
        <f t="shared" si="6"/>
        <v>13.8757620963282</v>
      </c>
      <c r="P99" s="77">
        <f t="shared" si="6"/>
        <v>1.3526556510889287</v>
      </c>
      <c r="Q99" s="77">
        <f t="shared" si="6"/>
        <v>0.35089806628392473</v>
      </c>
      <c r="R99" s="80">
        <f t="shared" si="6"/>
        <v>0.23513110389610403</v>
      </c>
      <c r="S99" s="80">
        <f t="shared" si="6"/>
        <v>0</v>
      </c>
      <c r="T99" s="78">
        <f t="shared" si="6"/>
        <v>2.2975925000000004</v>
      </c>
      <c r="U99" s="78">
        <f t="shared" si="6"/>
        <v>2.7014274999999999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-2.993525</v>
      </c>
      <c r="AA99" s="117">
        <f t="shared" si="6"/>
        <v>0.45321000000000039</v>
      </c>
      <c r="AB99" s="117">
        <f t="shared" si="6"/>
        <v>-5.6837999999999989</v>
      </c>
      <c r="AC99">
        <f t="shared" si="6"/>
        <v>0.29458175898549199</v>
      </c>
      <c r="AD99">
        <f t="shared" si="6"/>
        <v>15.738885337190366</v>
      </c>
      <c r="AE99">
        <f t="shared" si="6"/>
        <v>-0.24009924999999999</v>
      </c>
      <c r="AG99">
        <f t="shared" si="6"/>
        <v>15.498786087190366</v>
      </c>
      <c r="AI99">
        <f t="shared" si="6"/>
        <v>0</v>
      </c>
      <c r="AJ99">
        <f t="shared" si="6"/>
        <v>0</v>
      </c>
      <c r="AK99">
        <f t="shared" si="6"/>
        <v>1.2387674999999989</v>
      </c>
      <c r="AL99">
        <f t="shared" si="6"/>
        <v>-5.0000000000000001E-3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D99" sqref="D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44954</v>
      </c>
      <c r="B1" s="224"/>
      <c r="C1" s="224"/>
      <c r="D1" s="237" t="s">
        <v>505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TWEPL!R3</f>
        <v>3.1595</v>
      </c>
      <c r="E3">
        <f>GT_NG!T3</f>
        <v>12.021801193874904</v>
      </c>
      <c r="F3">
        <f>GT_Spot!T3</f>
        <v>0</v>
      </c>
      <c r="G3">
        <f>PPCL_NG!T3</f>
        <v>17.352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5.9930079999999988</v>
      </c>
      <c r="O3">
        <f>TPDDL_ISGS_exbus!BB3</f>
        <v>382.4421620059299</v>
      </c>
      <c r="P3" s="77">
        <v>28.747391107078037</v>
      </c>
      <c r="Q3" s="77">
        <v>17.64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221.62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-9</v>
      </c>
      <c r="AA3" s="117">
        <f>STOA!J3</f>
        <v>2.91</v>
      </c>
      <c r="AB3" s="117">
        <f>-STOA!P3</f>
        <v>0</v>
      </c>
      <c r="AC3">
        <f>SUMIF(B3:AB3,"&gt;0")*$AC$2-SUMIF(B3:AB3,"&lt;0")*($AC$2/(1-$AC$2))+SUMIF(AI3:AR3,"&gt;0")*$AC$2-SUMIF(AI3:AR3,"&lt;0")*($AC$2/(1-$AC$2))</f>
        <v>7.0388849534605358</v>
      </c>
      <c r="AD3">
        <f>SUM(B3:AB3,AI3:AR3)-AC3</f>
        <v>704.44376760153273</v>
      </c>
      <c r="AE3">
        <f>'IDT-1'!F3</f>
        <v>0</v>
      </c>
      <c r="AF3" s="26"/>
      <c r="AG3">
        <f>SUM(AD3:AF3)</f>
        <v>704.44376760153273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3.1595</v>
      </c>
      <c r="E4">
        <f>GT_NG!T4</f>
        <v>12.021801193874904</v>
      </c>
      <c r="F4">
        <f>GT_Spot!T4</f>
        <v>0</v>
      </c>
      <c r="G4">
        <f>PPCL_NG!T4</f>
        <v>17.352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5.9824959999999994</v>
      </c>
      <c r="O4">
        <f>TPDDL_ISGS_exbus!BB4</f>
        <v>403.45608269540799</v>
      </c>
      <c r="P4" s="77">
        <v>28.747391107078037</v>
      </c>
      <c r="Q4" s="77">
        <v>17.64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202.16000000000003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-26</v>
      </c>
      <c r="AA4" s="117">
        <f>STOA!J4</f>
        <v>2.91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7.1590044801942865</v>
      </c>
      <c r="AD4">
        <f t="shared" ref="AD4:AD67" si="1">SUM(B4:AB4,AI4:AR4)-AC4</f>
        <v>693.86705676427709</v>
      </c>
      <c r="AE4">
        <f>'IDT-1'!F4</f>
        <v>0</v>
      </c>
      <c r="AF4" s="26"/>
      <c r="AG4">
        <f t="shared" ref="AG4:AG67" si="2">SUM(AD4:AF4)</f>
        <v>693.86705676427709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3.1595</v>
      </c>
      <c r="E5">
        <f>GT_NG!T5</f>
        <v>12.021801193874904</v>
      </c>
      <c r="F5">
        <f>GT_Spot!T5</f>
        <v>0</v>
      </c>
      <c r="G5">
        <f>PPCL_NG!T5</f>
        <v>17.352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5.7967839999999997</v>
      </c>
      <c r="O5">
        <f>TPDDL_ISGS_exbus!BB5</f>
        <v>398.59717508291584</v>
      </c>
      <c r="P5" s="77">
        <v>28.747391107078037</v>
      </c>
      <c r="Q5" s="77">
        <v>17.64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185.52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-36</v>
      </c>
      <c r="AA5" s="117">
        <f>STOA!J5</f>
        <v>2.91</v>
      </c>
      <c r="AB5" s="117">
        <f>-STOA!P5</f>
        <v>0</v>
      </c>
      <c r="AC5">
        <f t="shared" si="0"/>
        <v>7.101351740437285</v>
      </c>
      <c r="AD5">
        <f t="shared" si="1"/>
        <v>657.24008989154186</v>
      </c>
      <c r="AE5">
        <f>'IDT-1'!F5</f>
        <v>0</v>
      </c>
      <c r="AF5" s="26"/>
      <c r="AG5">
        <f t="shared" si="2"/>
        <v>657.24008989154186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3.1595</v>
      </c>
      <c r="E6">
        <f>GT_NG!T6</f>
        <v>12.021801193874904</v>
      </c>
      <c r="F6">
        <f>GT_Spot!T6</f>
        <v>0</v>
      </c>
      <c r="G6">
        <f>PPCL_NG!T6</f>
        <v>17.352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5.7302079999999984</v>
      </c>
      <c r="O6">
        <f>TPDDL_ISGS_exbus!BB6</f>
        <v>406.4838340885899</v>
      </c>
      <c r="P6" s="77">
        <v>28.747391107078037</v>
      </c>
      <c r="Q6" s="77">
        <v>17.64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185.4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-49</v>
      </c>
      <c r="AA6" s="117">
        <f>STOA!J6</f>
        <v>2.91</v>
      </c>
      <c r="AB6" s="117">
        <f>-STOA!P6</f>
        <v>0</v>
      </c>
      <c r="AC6">
        <f t="shared" si="0"/>
        <v>7.3289187662867326</v>
      </c>
      <c r="AD6">
        <f t="shared" si="1"/>
        <v>646.71260587136646</v>
      </c>
      <c r="AE6">
        <f>'IDT-1'!F6</f>
        <v>0</v>
      </c>
      <c r="AF6" s="26"/>
      <c r="AG6">
        <f t="shared" si="2"/>
        <v>646.71260587136646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3.1595</v>
      </c>
      <c r="E7">
        <f>GT_NG!T7</f>
        <v>12.021801193874904</v>
      </c>
      <c r="F7">
        <f>GT_Spot!T7</f>
        <v>0</v>
      </c>
      <c r="G7">
        <f>PPCL_NG!T7</f>
        <v>17.352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5.4440479999999987</v>
      </c>
      <c r="O7">
        <f>TPDDL_ISGS_exbus!BB7</f>
        <v>402.89025079468126</v>
      </c>
      <c r="P7" s="77">
        <v>28.747391107078037</v>
      </c>
      <c r="Q7" s="77">
        <v>17.64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185.49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-56</v>
      </c>
      <c r="AA7" s="117">
        <f>STOA!J7</f>
        <v>2.91</v>
      </c>
      <c r="AB7" s="117">
        <f>-STOA!P7</f>
        <v>0</v>
      </c>
      <c r="AC7">
        <f t="shared" si="0"/>
        <v>7.1910892852933808</v>
      </c>
      <c r="AD7">
        <f t="shared" si="1"/>
        <v>657.30340998817667</v>
      </c>
      <c r="AE7">
        <f>'IDT-1'!F7</f>
        <v>0</v>
      </c>
      <c r="AF7" s="26"/>
      <c r="AG7">
        <f t="shared" si="2"/>
        <v>657.30340998817667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3.1595</v>
      </c>
      <c r="E8">
        <f>GT_NG!T8</f>
        <v>12.021801193874904</v>
      </c>
      <c r="F8">
        <f>GT_Spot!T8</f>
        <v>0</v>
      </c>
      <c r="G8">
        <f>PPCL_NG!T8</f>
        <v>17.352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5.8306559999999994</v>
      </c>
      <c r="O8">
        <f>TPDDL_ISGS_exbus!BB8</f>
        <v>399.13524028766636</v>
      </c>
      <c r="P8" s="77">
        <v>28.747391107078037</v>
      </c>
      <c r="Q8" s="77">
        <v>17.64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185.57000000000002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-65</v>
      </c>
      <c r="AA8" s="117">
        <f>STOA!J8</f>
        <v>2.91</v>
      </c>
      <c r="AB8" s="117">
        <f>-STOA!P8</f>
        <v>0</v>
      </c>
      <c r="AC8">
        <f t="shared" si="0"/>
        <v>7.2420544909314088</v>
      </c>
      <c r="AD8">
        <f t="shared" si="1"/>
        <v>644.96404227552387</v>
      </c>
      <c r="AE8">
        <f>'IDT-1'!F8</f>
        <v>0</v>
      </c>
      <c r="AF8" s="26"/>
      <c r="AG8">
        <f t="shared" si="2"/>
        <v>644.96404227552387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3.1595</v>
      </c>
      <c r="E9">
        <f>GT_NG!T9</f>
        <v>12.021801193874904</v>
      </c>
      <c r="F9">
        <f>GT_Spot!T9</f>
        <v>0</v>
      </c>
      <c r="G9">
        <f>PPCL_NG!T9</f>
        <v>17.351927991999112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5.8528479999999989</v>
      </c>
      <c r="O9">
        <f>TPDDL_ISGS_exbus!BB9</f>
        <v>399.13518673948187</v>
      </c>
      <c r="P9" s="77">
        <v>28.747391107078037</v>
      </c>
      <c r="Q9" s="77">
        <v>17.64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185.63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-71</v>
      </c>
      <c r="AA9" s="117">
        <f>STOA!J9</f>
        <v>2.91</v>
      </c>
      <c r="AB9" s="117">
        <f>-STOA!P9</f>
        <v>0</v>
      </c>
      <c r="AC9">
        <f t="shared" si="0"/>
        <v>7.3848267159921015</v>
      </c>
      <c r="AD9">
        <f t="shared" si="1"/>
        <v>628.90333649427771</v>
      </c>
      <c r="AE9">
        <f>'IDT-1'!F9</f>
        <v>0</v>
      </c>
      <c r="AF9" s="26"/>
      <c r="AG9">
        <f t="shared" si="2"/>
        <v>628.90333649427771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3.1595</v>
      </c>
      <c r="E10">
        <f>GT_NG!T10</f>
        <v>12.021801193874904</v>
      </c>
      <c r="F10">
        <f>GT_Spot!T10</f>
        <v>0</v>
      </c>
      <c r="G10">
        <f>PPCL_NG!T10</f>
        <v>17.351927991999112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5.4498879999999996</v>
      </c>
      <c r="O10">
        <f>TPDDL_ISGS_exbus!BB10</f>
        <v>399.13524028766636</v>
      </c>
      <c r="P10" s="77">
        <v>28.747391107078037</v>
      </c>
      <c r="Q10" s="77">
        <v>17.64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185.70000000000002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-79</v>
      </c>
      <c r="AA10" s="117">
        <f>STOA!J10</f>
        <v>2.91</v>
      </c>
      <c r="AB10" s="117">
        <f>-STOA!P10</f>
        <v>0</v>
      </c>
      <c r="AC10">
        <f t="shared" si="0"/>
        <v>7.4529221593936876</v>
      </c>
      <c r="AD10">
        <f t="shared" si="1"/>
        <v>620.50233459906065</v>
      </c>
      <c r="AE10">
        <f>'IDT-1'!F10</f>
        <v>0</v>
      </c>
      <c r="AF10" s="26"/>
      <c r="AG10">
        <f t="shared" si="2"/>
        <v>620.50233459906065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3.1595</v>
      </c>
      <c r="E11">
        <f>GT_NG!T11</f>
        <v>12.021801193874904</v>
      </c>
      <c r="F11">
        <f>GT_Spot!T11</f>
        <v>0</v>
      </c>
      <c r="G11">
        <f>PPCL_NG!T11</f>
        <v>17.351927991999112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5.8645279999999991</v>
      </c>
      <c r="O11">
        <f>TPDDL_ISGS_exbus!BB11</f>
        <v>395.92359859465637</v>
      </c>
      <c r="P11" s="77">
        <v>28.747391107078037</v>
      </c>
      <c r="Q11" s="77">
        <v>17.64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185.59000000000003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-85</v>
      </c>
      <c r="AA11" s="117">
        <f>STOA!J11</f>
        <v>2.91</v>
      </c>
      <c r="AB11" s="117">
        <f>-STOA!P11</f>
        <v>0</v>
      </c>
      <c r="AC11">
        <f t="shared" si="0"/>
        <v>7.7025624976832558</v>
      </c>
      <c r="AD11">
        <f t="shared" si="1"/>
        <v>586.34569256776103</v>
      </c>
      <c r="AE11">
        <f>'IDT-1'!F11</f>
        <v>0</v>
      </c>
      <c r="AF11" s="26"/>
      <c r="AG11">
        <f t="shared" si="2"/>
        <v>586.34569256776103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3.1595</v>
      </c>
      <c r="E12">
        <f>GT_NG!T12</f>
        <v>12.021801193874904</v>
      </c>
      <c r="F12">
        <f>GT_Spot!T12</f>
        <v>0</v>
      </c>
      <c r="G12">
        <f>PPCL_NG!T12</f>
        <v>17.351927991999112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5.7185279999999992</v>
      </c>
      <c r="O12">
        <f>TPDDL_ISGS_exbus!BB12</f>
        <v>395.60014809038148</v>
      </c>
      <c r="P12" s="77">
        <v>28.747391107078037</v>
      </c>
      <c r="Q12" s="77">
        <v>17.64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185.38000000000002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-89</v>
      </c>
      <c r="AA12" s="117">
        <f>STOA!J12</f>
        <v>2.91</v>
      </c>
      <c r="AB12" s="117">
        <f>-STOA!P12</f>
        <v>0</v>
      </c>
      <c r="AC12">
        <f t="shared" si="0"/>
        <v>7.7764864809453949</v>
      </c>
      <c r="AD12">
        <f t="shared" si="1"/>
        <v>576.592318080224</v>
      </c>
      <c r="AE12">
        <f>'IDT-1'!F12</f>
        <v>0</v>
      </c>
      <c r="AF12" s="26"/>
      <c r="AG12">
        <f t="shared" si="2"/>
        <v>576.592318080224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3.1595</v>
      </c>
      <c r="E13">
        <f>GT_NG!T13</f>
        <v>11.15155601659751</v>
      </c>
      <c r="F13">
        <f>GT_Spot!T13</f>
        <v>0</v>
      </c>
      <c r="G13">
        <f>PPCL_NG!T13</f>
        <v>17.351927991999112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5.5725279999999993</v>
      </c>
      <c r="O13">
        <f>TPDDL_ISGS_exbus!BB13</f>
        <v>394.28378848611231</v>
      </c>
      <c r="P13" s="77">
        <v>28.747391107078037</v>
      </c>
      <c r="Q13" s="77">
        <v>17.64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185.29000000000002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-90</v>
      </c>
      <c r="AA13" s="117">
        <f>STOA!J13</f>
        <v>2.91</v>
      </c>
      <c r="AB13" s="117">
        <f>-STOA!P13</f>
        <v>0</v>
      </c>
      <c r="AC13">
        <f t="shared" si="0"/>
        <v>7.7640456863899789</v>
      </c>
      <c r="AD13">
        <f t="shared" si="1"/>
        <v>573.18215409323284</v>
      </c>
      <c r="AE13">
        <f>'IDT-1'!F13</f>
        <v>0</v>
      </c>
      <c r="AF13" s="26"/>
      <c r="AG13">
        <f t="shared" si="2"/>
        <v>573.18215409323284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3.1595</v>
      </c>
      <c r="E14">
        <f>GT_NG!T14</f>
        <v>11.15155601659751</v>
      </c>
      <c r="F14">
        <f>GT_Spot!T14</f>
        <v>0</v>
      </c>
      <c r="G14">
        <f>PPCL_NG!T14</f>
        <v>17.351927991999112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5.5223039999999983</v>
      </c>
      <c r="O14">
        <f>TPDDL_ISGS_exbus!BB14</f>
        <v>393.17520920772517</v>
      </c>
      <c r="P14" s="77">
        <v>28.747391107078037</v>
      </c>
      <c r="Q14" s="77">
        <v>17.64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185.75000000000003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-95</v>
      </c>
      <c r="AA14" s="117">
        <f>STOA!J14</f>
        <v>2.91</v>
      </c>
      <c r="AB14" s="117">
        <f>-STOA!P14</f>
        <v>0</v>
      </c>
      <c r="AC14">
        <f t="shared" si="0"/>
        <v>7.8022868551511486</v>
      </c>
      <c r="AD14">
        <f t="shared" si="1"/>
        <v>567.44510964608457</v>
      </c>
      <c r="AE14">
        <f>'IDT-1'!F14</f>
        <v>0</v>
      </c>
      <c r="AF14" s="26"/>
      <c r="AG14">
        <f t="shared" si="2"/>
        <v>567.44510964608457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3.1595</v>
      </c>
      <c r="E15">
        <f>GT_NG!T15</f>
        <v>12.021801193874904</v>
      </c>
      <c r="F15">
        <f>GT_Spot!T15</f>
        <v>0</v>
      </c>
      <c r="G15">
        <f>PPCL_NG!T15</f>
        <v>17.351927991999112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5.7745919999999993</v>
      </c>
      <c r="O15">
        <f>TPDDL_ISGS_exbus!BB15</f>
        <v>393.95597067121059</v>
      </c>
      <c r="P15" s="77">
        <v>28.747391107078037</v>
      </c>
      <c r="Q15" s="77">
        <v>17.64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185.17000000000002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-101</v>
      </c>
      <c r="AA15" s="117">
        <f>STOA!J15</f>
        <v>2.91</v>
      </c>
      <c r="AB15" s="117">
        <f>-STOA!P15</f>
        <v>0</v>
      </c>
      <c r="AC15">
        <f t="shared" si="0"/>
        <v>7.9559818883449864</v>
      </c>
      <c r="AD15">
        <f t="shared" si="1"/>
        <v>552.61470925365347</v>
      </c>
      <c r="AE15">
        <f>'IDT-1'!F15</f>
        <v>0</v>
      </c>
      <c r="AF15" s="26"/>
      <c r="AG15">
        <f t="shared" si="2"/>
        <v>552.61470925365347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3.1595</v>
      </c>
      <c r="E16">
        <f>GT_NG!T16</f>
        <v>12.021801193874904</v>
      </c>
      <c r="F16">
        <f>GT_Spot!T16</f>
        <v>0</v>
      </c>
      <c r="G16">
        <f>PPCL_NG!T16</f>
        <v>17.351927991999112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5.7465599999999988</v>
      </c>
      <c r="O16">
        <f>TPDDL_ISGS_exbus!BB16</f>
        <v>394.60499210373575</v>
      </c>
      <c r="P16" s="77">
        <v>28.747391107078037</v>
      </c>
      <c r="Q16" s="77">
        <v>17.64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185.16000000000003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-103</v>
      </c>
      <c r="AA16" s="117">
        <f>STOA!J16</f>
        <v>2.91</v>
      </c>
      <c r="AB16" s="117">
        <f>-STOA!P16</f>
        <v>0</v>
      </c>
      <c r="AC16">
        <f t="shared" si="0"/>
        <v>7.9791148503955993</v>
      </c>
      <c r="AD16">
        <f t="shared" si="1"/>
        <v>551.20256572412814</v>
      </c>
      <c r="AE16">
        <f>'IDT-1'!F16</f>
        <v>0</v>
      </c>
      <c r="AF16" s="26"/>
      <c r="AG16">
        <f t="shared" si="2"/>
        <v>551.20256572412814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3.1595</v>
      </c>
      <c r="E17">
        <f>GT_NG!T17</f>
        <v>12.021801193874904</v>
      </c>
      <c r="F17">
        <f>GT_Spot!T17</f>
        <v>0</v>
      </c>
      <c r="G17">
        <f>PPCL_NG!T17</f>
        <v>17.351927991999112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5.7523999999999988</v>
      </c>
      <c r="O17">
        <f>TPDDL_ISGS_exbus!BB17</f>
        <v>400.31243066237238</v>
      </c>
      <c r="P17" s="77">
        <v>28.747391107078037</v>
      </c>
      <c r="Q17" s="77">
        <v>17.64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185.15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-104</v>
      </c>
      <c r="AA17" s="117">
        <f>STOA!J17</f>
        <v>2.91</v>
      </c>
      <c r="AB17" s="117">
        <f>-STOA!P17</f>
        <v>0</v>
      </c>
      <c r="AC17">
        <f t="shared" si="0"/>
        <v>8.1269631044557489</v>
      </c>
      <c r="AD17">
        <f t="shared" si="1"/>
        <v>545.7579960287045</v>
      </c>
      <c r="AE17">
        <f>'IDT-1'!F17</f>
        <v>0</v>
      </c>
      <c r="AF17" s="26"/>
      <c r="AG17">
        <f t="shared" si="2"/>
        <v>545.7579960287045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3.1595</v>
      </c>
      <c r="E18">
        <f>GT_NG!T18</f>
        <v>12.021801193874904</v>
      </c>
      <c r="F18">
        <f>GT_Spot!T18</f>
        <v>0</v>
      </c>
      <c r="G18">
        <f>PPCL_NG!T18</f>
        <v>17.351927991999112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5.7967839999999997</v>
      </c>
      <c r="O18">
        <f>TPDDL_ISGS_exbus!BB18</f>
        <v>400.31235349409752</v>
      </c>
      <c r="P18" s="77">
        <v>28.747391107078037</v>
      </c>
      <c r="Q18" s="77">
        <v>17.64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185.27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-103</v>
      </c>
      <c r="AA18" s="117">
        <f>STOA!J18</f>
        <v>2.91</v>
      </c>
      <c r="AB18" s="117">
        <f>-STOA!P18</f>
        <v>0</v>
      </c>
      <c r="AC18">
        <f t="shared" si="0"/>
        <v>8.1195308770527355</v>
      </c>
      <c r="AD18">
        <f t="shared" si="1"/>
        <v>546.92973508783268</v>
      </c>
      <c r="AE18">
        <f>'IDT-1'!F18</f>
        <v>0</v>
      </c>
      <c r="AF18" s="26"/>
      <c r="AG18">
        <f t="shared" si="2"/>
        <v>546.92973508783268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-80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3.1595</v>
      </c>
      <c r="E19">
        <f>GT_NG!T19</f>
        <v>12.021801193874904</v>
      </c>
      <c r="F19">
        <f>GT_Spot!T19</f>
        <v>0</v>
      </c>
      <c r="G19">
        <f>PPCL_NG!T19</f>
        <v>17.351927991999112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5.7967839999999997</v>
      </c>
      <c r="O19">
        <f>TPDDL_ISGS_exbus!BB19</f>
        <v>388.79195507547581</v>
      </c>
      <c r="P19" s="77">
        <v>28.747391107078037</v>
      </c>
      <c r="Q19" s="77">
        <v>17.64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185.10999999999999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-110</v>
      </c>
      <c r="AA19" s="117">
        <f>STOA!J19</f>
        <v>2.8200000000000003</v>
      </c>
      <c r="AB19" s="117">
        <f>-STOA!P19</f>
        <v>0</v>
      </c>
      <c r="AC19">
        <f t="shared" si="0"/>
        <v>7.9005357131803269</v>
      </c>
      <c r="AD19">
        <f t="shared" si="1"/>
        <v>548.37833183308351</v>
      </c>
      <c r="AE19">
        <f>'IDT-1'!F19</f>
        <v>0</v>
      </c>
      <c r="AF19" s="26"/>
      <c r="AG19">
        <f t="shared" si="2"/>
        <v>548.37833183308351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3.1595</v>
      </c>
      <c r="E20">
        <f>GT_NG!T20</f>
        <v>12.021801193874904</v>
      </c>
      <c r="F20">
        <f>GT_Spot!T20</f>
        <v>0</v>
      </c>
      <c r="G20">
        <f>PPCL_NG!T20</f>
        <v>28.919879986665183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5.6846559999999995</v>
      </c>
      <c r="O20">
        <f>TPDDL_ISGS_exbus!BB20</f>
        <v>389.23543116661489</v>
      </c>
      <c r="P20" s="77">
        <v>28.747391107078037</v>
      </c>
      <c r="Q20" s="77">
        <v>17.64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180.90999999999997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-103</v>
      </c>
      <c r="AA20" s="117">
        <f>STOA!J20</f>
        <v>2.8200000000000003</v>
      </c>
      <c r="AB20" s="117">
        <f>-STOA!P20</f>
        <v>0</v>
      </c>
      <c r="AC20">
        <f t="shared" si="0"/>
        <v>7.9061426612800449</v>
      </c>
      <c r="AD20">
        <f t="shared" si="1"/>
        <v>563.07202497078902</v>
      </c>
      <c r="AE20">
        <f>'IDT-1'!F20</f>
        <v>0</v>
      </c>
      <c r="AF20" s="26"/>
      <c r="AG20">
        <f t="shared" si="2"/>
        <v>563.07202497078902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3.1595</v>
      </c>
      <c r="E21">
        <f>GT_NG!T21</f>
        <v>12.021801193874904</v>
      </c>
      <c r="F21">
        <f>GT_Spot!T21</f>
        <v>0</v>
      </c>
      <c r="G21">
        <f>PPCL_NG!T21</f>
        <v>28.919879986665183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5.460399999999999</v>
      </c>
      <c r="O21">
        <f>TPDDL_ISGS_exbus!BB21</f>
        <v>395.21847166868974</v>
      </c>
      <c r="P21" s="77">
        <v>28.747391107078037</v>
      </c>
      <c r="Q21" s="77">
        <v>17.64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202.54999999999998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-83</v>
      </c>
      <c r="AA21" s="117">
        <f>STOA!J21</f>
        <v>2.8200000000000003</v>
      </c>
      <c r="AB21" s="117">
        <f>-STOA!P21</f>
        <v>0</v>
      </c>
      <c r="AC21">
        <f t="shared" si="0"/>
        <v>8.2005207300314762</v>
      </c>
      <c r="AD21">
        <f t="shared" si="1"/>
        <v>584.17643140411235</v>
      </c>
      <c r="AE21">
        <f>'IDT-1'!F21</f>
        <v>0</v>
      </c>
      <c r="AF21" s="26"/>
      <c r="AG21">
        <f t="shared" si="2"/>
        <v>584.17643140411235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-86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3.1595</v>
      </c>
      <c r="E22">
        <f>GT_NG!T22</f>
        <v>12.021801193874904</v>
      </c>
      <c r="F22">
        <f>GT_Spot!T22</f>
        <v>0</v>
      </c>
      <c r="G22">
        <f>PPCL_NG!T22</f>
        <v>28.919879986665183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5.954463999999998</v>
      </c>
      <c r="O22">
        <f>TPDDL_ISGS_exbus!BB22</f>
        <v>395.22347112128506</v>
      </c>
      <c r="P22" s="77">
        <v>28.747391107078037</v>
      </c>
      <c r="Q22" s="77">
        <v>17.64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221.61999999999998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-62</v>
      </c>
      <c r="AA22" s="117">
        <f>STOA!J22</f>
        <v>2.8200000000000003</v>
      </c>
      <c r="AB22" s="117">
        <f>-STOA!P22</f>
        <v>0</v>
      </c>
      <c r="AC22">
        <f t="shared" si="0"/>
        <v>8.3549722333699226</v>
      </c>
      <c r="AD22">
        <f t="shared" si="1"/>
        <v>605.59104335336917</v>
      </c>
      <c r="AE22">
        <f>'IDT-1'!F22</f>
        <v>0</v>
      </c>
      <c r="AF22" s="26"/>
      <c r="AG22">
        <f t="shared" si="2"/>
        <v>605.59104335336917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3.1595</v>
      </c>
      <c r="E23">
        <f>GT_NG!T23</f>
        <v>12.021801193874904</v>
      </c>
      <c r="F23">
        <f>GT_Spot!T23</f>
        <v>0</v>
      </c>
      <c r="G23">
        <f>PPCL_NG!T23</f>
        <v>28.919879986665183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5.7523999999999988</v>
      </c>
      <c r="O23">
        <f>TPDDL_ISGS_exbus!BB23</f>
        <v>394.41000921262253</v>
      </c>
      <c r="P23" s="77">
        <v>28.747391107078037</v>
      </c>
      <c r="Q23" s="77">
        <v>17.64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237.98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-95</v>
      </c>
      <c r="AA23" s="117">
        <f>STOA!J23</f>
        <v>2.8200000000000003</v>
      </c>
      <c r="AB23" s="117">
        <f>-STOA!P23</f>
        <v>0</v>
      </c>
      <c r="AC23">
        <f t="shared" si="0"/>
        <v>8.3103832646703975</v>
      </c>
      <c r="AD23">
        <f t="shared" si="1"/>
        <v>638.73738848368077</v>
      </c>
      <c r="AE23">
        <f>'IDT-1'!F23</f>
        <v>0</v>
      </c>
      <c r="AF23" s="26"/>
      <c r="AG23">
        <f t="shared" si="2"/>
        <v>638.73738848368077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-53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3.1595</v>
      </c>
      <c r="E24">
        <f>GT_NG!T24</f>
        <v>12.021801193874904</v>
      </c>
      <c r="F24">
        <f>GT_Spot!T24</f>
        <v>0</v>
      </c>
      <c r="G24">
        <f>PPCL_NG!T24</f>
        <v>28.918750000000003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5.7407199999999996</v>
      </c>
      <c r="O24">
        <f>TPDDL_ISGS_exbus!BB24</f>
        <v>403.20769743835962</v>
      </c>
      <c r="P24" s="77">
        <v>28.747391107078037</v>
      </c>
      <c r="Q24" s="77">
        <v>17.380000000000003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238.33999999999997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-61</v>
      </c>
      <c r="AA24" s="117">
        <f>STOA!J24</f>
        <v>2.8200000000000003</v>
      </c>
      <c r="AB24" s="117">
        <f>-STOA!P24</f>
        <v>0</v>
      </c>
      <c r="AC24">
        <f t="shared" si="0"/>
        <v>8.1133482399861734</v>
      </c>
      <c r="AD24">
        <f t="shared" si="1"/>
        <v>678.81930174743673</v>
      </c>
      <c r="AE24">
        <f>'IDT-1'!F24</f>
        <v>0</v>
      </c>
      <c r="AF24" s="26"/>
      <c r="AG24">
        <f t="shared" si="2"/>
        <v>678.81930174743673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-56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3.1595</v>
      </c>
      <c r="E25">
        <f>GT_NG!T25</f>
        <v>12.021801193874904</v>
      </c>
      <c r="F25">
        <f>GT_Spot!T25</f>
        <v>0</v>
      </c>
      <c r="G25">
        <f>PPCL_NG!T25</f>
        <v>28.918750000000003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5.7021759999999988</v>
      </c>
      <c r="O25">
        <f>TPDDL_ISGS_exbus!BB25</f>
        <v>407.76985089266293</v>
      </c>
      <c r="P25" s="77">
        <v>28.750000000000007</v>
      </c>
      <c r="Q25" s="77">
        <v>17.380000000000003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237.89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-22</v>
      </c>
      <c r="AA25" s="117">
        <f>STOA!J25</f>
        <v>2.8200000000000003</v>
      </c>
      <c r="AB25" s="117">
        <f>-STOA!P25</f>
        <v>0</v>
      </c>
      <c r="AC25">
        <f t="shared" si="0"/>
        <v>7.7053125853319919</v>
      </c>
      <c r="AD25">
        <f t="shared" si="1"/>
        <v>733.30355574931639</v>
      </c>
      <c r="AE25">
        <f>'IDT-1'!F25</f>
        <v>0</v>
      </c>
      <c r="AF25" s="26"/>
      <c r="AG25">
        <f t="shared" si="2"/>
        <v>733.30355574931639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3.1595</v>
      </c>
      <c r="E26">
        <f>GT_NG!T26</f>
        <v>12.021801193874904</v>
      </c>
      <c r="F26">
        <f>GT_Spot!T26</f>
        <v>0</v>
      </c>
      <c r="G26">
        <f>PPCL_NG!T26</f>
        <v>28.918750000000003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5.7348799999999995</v>
      </c>
      <c r="O26">
        <f>TPDDL_ISGS_exbus!BB26</f>
        <v>420.68309568897308</v>
      </c>
      <c r="P26" s="77">
        <v>28.75</v>
      </c>
      <c r="Q26" s="77">
        <v>17.380000000000003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238.2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2.8200000000000003</v>
      </c>
      <c r="AB26" s="117">
        <f>-STOA!P26</f>
        <v>0</v>
      </c>
      <c r="AC26">
        <f t="shared" si="0"/>
        <v>7.5023523439404896</v>
      </c>
      <c r="AD26">
        <f t="shared" si="1"/>
        <v>782.76246478701796</v>
      </c>
      <c r="AE26">
        <f>'IDT-1'!F26</f>
        <v>0</v>
      </c>
      <c r="AF26" s="26"/>
      <c r="AG26">
        <f t="shared" si="2"/>
        <v>782.76246478701796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-31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3.1595</v>
      </c>
      <c r="E27">
        <f>GT_NG!T27</f>
        <v>12.021801193874904</v>
      </c>
      <c r="F27">
        <f>GT_Spot!T27</f>
        <v>0</v>
      </c>
      <c r="G27">
        <f>PPCL_NG!T27</f>
        <v>28.918750000000003</v>
      </c>
      <c r="H27">
        <f>PPCL_Spot!T27</f>
        <v>0</v>
      </c>
      <c r="I27">
        <f>Bawana_NG!T27</f>
        <v>55.92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5.258335999999999</v>
      </c>
      <c r="O27">
        <f>TPDDL_ISGS_exbus!BB27</f>
        <v>427.80277723554451</v>
      </c>
      <c r="P27" s="77">
        <v>70.97999999999999</v>
      </c>
      <c r="Q27" s="77">
        <v>15.9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237.98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-9</v>
      </c>
      <c r="AA27" s="117">
        <f>STOA!J27</f>
        <v>2.8200000000000003</v>
      </c>
      <c r="AB27" s="117">
        <f>-STOA!P27</f>
        <v>0</v>
      </c>
      <c r="AC27">
        <f t="shared" si="0"/>
        <v>7.9393484644391004</v>
      </c>
      <c r="AD27">
        <f t="shared" si="1"/>
        <v>823.94860621309078</v>
      </c>
      <c r="AE27">
        <f>'IDT-1'!F27</f>
        <v>0</v>
      </c>
      <c r="AF27" s="26"/>
      <c r="AG27">
        <f t="shared" si="2"/>
        <v>823.94860621309078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-26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3.1595</v>
      </c>
      <c r="E28">
        <f>GT_NG!T28</f>
        <v>12.021801193874904</v>
      </c>
      <c r="F28">
        <f>GT_Spot!T28</f>
        <v>0</v>
      </c>
      <c r="G28">
        <f>PPCL_NG!T28</f>
        <v>28.91807212852477</v>
      </c>
      <c r="H28">
        <f>PPCL_Spot!T28</f>
        <v>0</v>
      </c>
      <c r="I28">
        <f>Bawana_NG!T28</f>
        <v>55.92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5.2022719999999989</v>
      </c>
      <c r="O28">
        <f>TPDDL_ISGS_exbus!BB28</f>
        <v>516.97404770109665</v>
      </c>
      <c r="P28" s="77">
        <v>70.97999999999999</v>
      </c>
      <c r="Q28" s="77">
        <v>17.64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237.87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2.8200000000000003</v>
      </c>
      <c r="AB28" s="117">
        <f>-STOA!P28</f>
        <v>0</v>
      </c>
      <c r="AC28">
        <f t="shared" si="0"/>
        <v>8.8533159738555156</v>
      </c>
      <c r="AD28">
        <f t="shared" si="1"/>
        <v>900.77916729775143</v>
      </c>
      <c r="AE28">
        <f>'IDT-1'!F28</f>
        <v>0</v>
      </c>
      <c r="AF28" s="26"/>
      <c r="AG28">
        <f t="shared" si="2"/>
        <v>900.77916729775143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-48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3.1595</v>
      </c>
      <c r="E29">
        <f>GT_NG!T29</f>
        <v>12.021801193874904</v>
      </c>
      <c r="F29">
        <f>GT_Spot!T29</f>
        <v>0</v>
      </c>
      <c r="G29">
        <f>PPCL_NG!T29</f>
        <v>28.91807212852477</v>
      </c>
      <c r="H29">
        <f>PPCL_Spot!T29</f>
        <v>0</v>
      </c>
      <c r="I29">
        <f>Bawana_NG!T29</f>
        <v>49.999080966822895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5.4720799999999992</v>
      </c>
      <c r="O29">
        <f>TPDDL_ISGS_exbus!BB29</f>
        <v>606.48758521397122</v>
      </c>
      <c r="P29" s="77">
        <v>70.97999999999999</v>
      </c>
      <c r="Q29" s="77">
        <v>17.64</v>
      </c>
      <c r="R29" s="80">
        <v>2.7272727272727271E-2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233.45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2.8200000000000003</v>
      </c>
      <c r="AB29" s="117">
        <f>-STOA!P29</f>
        <v>0</v>
      </c>
      <c r="AC29">
        <f t="shared" si="0"/>
        <v>9.6946993672319781</v>
      </c>
      <c r="AD29">
        <f t="shared" si="1"/>
        <v>963.40748311134485</v>
      </c>
      <c r="AE29">
        <f>'IDT-1'!F29</f>
        <v>0</v>
      </c>
      <c r="AF29" s="26"/>
      <c r="AG29">
        <f t="shared" si="2"/>
        <v>963.40748311134485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-64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3.1595</v>
      </c>
      <c r="E30">
        <f>GT_NG!T30</f>
        <v>12.021801193874904</v>
      </c>
      <c r="F30">
        <f>GT_Spot!T30</f>
        <v>0</v>
      </c>
      <c r="G30">
        <f>PPCL_NG!T30</f>
        <v>28.91807212852477</v>
      </c>
      <c r="H30">
        <f>PPCL_Spot!T30</f>
        <v>0</v>
      </c>
      <c r="I30">
        <f>Bawana_NG!T30</f>
        <v>49.999080966822895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5.6285919999999994</v>
      </c>
      <c r="O30">
        <f>TPDDL_ISGS_exbus!BB30</f>
        <v>688.40417143667253</v>
      </c>
      <c r="P30" s="77">
        <v>70.97999999999999</v>
      </c>
      <c r="Q30" s="77">
        <v>17.64</v>
      </c>
      <c r="R30" s="80">
        <v>0.96999999999999986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261.49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-141.69999999999999</v>
      </c>
      <c r="AA30" s="117">
        <f>STOA!J30</f>
        <v>2.8200000000000003</v>
      </c>
      <c r="AB30" s="117">
        <f>-STOA!P30</f>
        <v>0</v>
      </c>
      <c r="AC30">
        <f t="shared" si="0"/>
        <v>11.555773140066323</v>
      </c>
      <c r="AD30">
        <f t="shared" si="1"/>
        <v>1016.9422348339392</v>
      </c>
      <c r="AE30">
        <f>'IDT-1'!F30</f>
        <v>0</v>
      </c>
      <c r="AF30" s="26"/>
      <c r="AG30">
        <f t="shared" si="2"/>
        <v>1016.9422348339392</v>
      </c>
      <c r="AI30" s="75">
        <f>PXIL!J30</f>
        <v>0</v>
      </c>
      <c r="AJ30" s="75">
        <f>PXIL!P30</f>
        <v>0</v>
      </c>
      <c r="AK30" s="75">
        <f>RTM_IEX!J30</f>
        <v>22.04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3.1595</v>
      </c>
      <c r="E31">
        <f>GT_NG!T31</f>
        <v>12.021801193874904</v>
      </c>
      <c r="F31">
        <f>GT_Spot!T31</f>
        <v>0</v>
      </c>
      <c r="G31">
        <f>PPCL_NG!T31</f>
        <v>28.91807212852477</v>
      </c>
      <c r="H31">
        <f>PPCL_Spot!T31</f>
        <v>0</v>
      </c>
      <c r="I31">
        <f>Bawana_NG!T31</f>
        <v>69.598826405867968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5.6461119999999987</v>
      </c>
      <c r="O31">
        <f>TPDDL_ISGS_exbus!BB31</f>
        <v>711.69094584506036</v>
      </c>
      <c r="P31" s="77">
        <v>70.97999999999999</v>
      </c>
      <c r="Q31" s="77">
        <v>17.64</v>
      </c>
      <c r="R31" s="80">
        <v>4.3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282.20999999999998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-141</v>
      </c>
      <c r="AA31" s="117">
        <f>STOA!J31</f>
        <v>2.8200000000000003</v>
      </c>
      <c r="AB31" s="117">
        <f>-STOA!P31</f>
        <v>0</v>
      </c>
      <c r="AC31">
        <f t="shared" si="0"/>
        <v>11.9448020014582</v>
      </c>
      <c r="AD31">
        <f t="shared" si="1"/>
        <v>1062.1672458199803</v>
      </c>
      <c r="AE31">
        <f>'IDT-1'!F31</f>
        <v>0</v>
      </c>
      <c r="AF31" s="26"/>
      <c r="AG31">
        <f t="shared" si="2"/>
        <v>1062.1672458199803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3.1595</v>
      </c>
      <c r="E32">
        <f>GT_NG!T32</f>
        <v>12.021801193874904</v>
      </c>
      <c r="F32">
        <f>GT_Spot!T32</f>
        <v>0</v>
      </c>
      <c r="G32">
        <f>PPCL_NG!T32</f>
        <v>28.91807212852477</v>
      </c>
      <c r="H32">
        <f>PPCL_Spot!T32</f>
        <v>0</v>
      </c>
      <c r="I32">
        <f>Bawana_NG!T32</f>
        <v>69.598873877518002</v>
      </c>
      <c r="J32">
        <f>Bawana_RLNG!T32</f>
        <v>0</v>
      </c>
      <c r="K32">
        <f>Bawana_Spot!T32</f>
        <v>0</v>
      </c>
      <c r="L32">
        <f>TWOMCL!S32</f>
        <v>6.1148063781321182</v>
      </c>
      <c r="M32">
        <f>EDWPCL!W32</f>
        <v>0</v>
      </c>
      <c r="N32">
        <f>'MSW BWN'!W32</f>
        <v>5.7804319999999985</v>
      </c>
      <c r="O32">
        <f>TPDDL_ISGS_exbus!BB32</f>
        <v>719.33682832926047</v>
      </c>
      <c r="P32" s="77">
        <v>70.97999999999999</v>
      </c>
      <c r="Q32" s="77">
        <v>17.64</v>
      </c>
      <c r="R32" s="80">
        <v>8.64</v>
      </c>
      <c r="S32" s="80">
        <v>0</v>
      </c>
      <c r="T32" s="78">
        <f>SUMPRODUCT(LTA!F32:AJ32,LTA!F$101:AJ$101,LTA!F$105:AJ$105)</f>
        <v>1.33</v>
      </c>
      <c r="U32" s="78">
        <f>SUMPRODUCT(LTA!F32:AJ32,LTA!F$102:AJ$102,LTA!F$105:AJ$105)</f>
        <v>279.17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2.8200000000000003</v>
      </c>
      <c r="AB32" s="117">
        <f>-STOA!P32</f>
        <v>0</v>
      </c>
      <c r="AC32">
        <f t="shared" si="0"/>
        <v>10.784490762384332</v>
      </c>
      <c r="AD32">
        <f t="shared" si="1"/>
        <v>1214.7258231449259</v>
      </c>
      <c r="AE32">
        <f>'IDT-1'!F32</f>
        <v>-110.96299999999999</v>
      </c>
      <c r="AF32" s="26"/>
      <c r="AG32">
        <f t="shared" si="2"/>
        <v>1103.762823144926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3.1595</v>
      </c>
      <c r="E33">
        <f>GT_NG!T33</f>
        <v>12.021801193874904</v>
      </c>
      <c r="F33">
        <f>GT_Spot!T33</f>
        <v>0</v>
      </c>
      <c r="G33">
        <f>PPCL_NG!T33</f>
        <v>28.91807212852477</v>
      </c>
      <c r="H33">
        <f>PPCL_Spot!T33</f>
        <v>0</v>
      </c>
      <c r="I33">
        <f>Bawana_NG!T33</f>
        <v>69.598873877518002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5.7687519999999983</v>
      </c>
      <c r="O33">
        <f>TPDDL_ISGS_exbus!BB33</f>
        <v>708.13907475043027</v>
      </c>
      <c r="P33" s="77">
        <v>70.97999999999999</v>
      </c>
      <c r="Q33" s="77">
        <v>17.64</v>
      </c>
      <c r="R33" s="80">
        <v>15.119999999999997</v>
      </c>
      <c r="S33" s="80">
        <v>0</v>
      </c>
      <c r="T33" s="78">
        <f>SUMPRODUCT(LTA!F33:AJ33,LTA!F$101:AJ$101,LTA!F$105:AJ$105)</f>
        <v>5.41</v>
      </c>
      <c r="U33" s="78">
        <f>SUMPRODUCT(LTA!F33:AJ33,LTA!F$102:AJ$102,LTA!F$105:AJ$105)</f>
        <v>288.05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-20</v>
      </c>
      <c r="AA33" s="117">
        <f>STOA!J33</f>
        <v>2.8200000000000003</v>
      </c>
      <c r="AB33" s="117">
        <f>-STOA!P33</f>
        <v>0</v>
      </c>
      <c r="AC33">
        <f t="shared" si="0"/>
        <v>11.034587755390341</v>
      </c>
      <c r="AD33">
        <f t="shared" si="1"/>
        <v>1202.7182764430681</v>
      </c>
      <c r="AE33">
        <f>'IDT-1'!F33</f>
        <v>-85.01</v>
      </c>
      <c r="AF33" s="26"/>
      <c r="AG33">
        <f t="shared" si="2"/>
        <v>1117.7082764430681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3.1595</v>
      </c>
      <c r="E34">
        <f>GT_NG!T34</f>
        <v>12.021801193874904</v>
      </c>
      <c r="F34">
        <f>GT_Spot!T34</f>
        <v>0</v>
      </c>
      <c r="G34">
        <f>PPCL_NG!T34</f>
        <v>28.91807212852477</v>
      </c>
      <c r="H34">
        <f>PPCL_Spot!T34</f>
        <v>0</v>
      </c>
      <c r="I34">
        <f>Bawana_NG!T34</f>
        <v>69.598873877518002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5.8423359999999986</v>
      </c>
      <c r="O34">
        <f>TPDDL_ISGS_exbus!BB34</f>
        <v>704.21974388540207</v>
      </c>
      <c r="P34" s="77">
        <v>70.97999999999999</v>
      </c>
      <c r="Q34" s="77">
        <v>17.64</v>
      </c>
      <c r="R34" s="80">
        <v>20.2</v>
      </c>
      <c r="S34" s="80">
        <v>0</v>
      </c>
      <c r="T34" s="78">
        <f>SUMPRODUCT(LTA!F34:AJ34,LTA!F$101:AJ$101,LTA!F$105:AJ$105)</f>
        <v>10.38</v>
      </c>
      <c r="U34" s="78">
        <f>SUMPRODUCT(LTA!F34:AJ34,LTA!F$102:AJ$102,LTA!F$105:AJ$105)</f>
        <v>297.94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-20</v>
      </c>
      <c r="AA34" s="117">
        <f>STOA!J34</f>
        <v>2.8200000000000003</v>
      </c>
      <c r="AB34" s="117">
        <f>-STOA!P34</f>
        <v>0</v>
      </c>
      <c r="AC34">
        <f t="shared" si="0"/>
        <v>11.176217182978093</v>
      </c>
      <c r="AD34">
        <f t="shared" si="1"/>
        <v>1218.6709001504523</v>
      </c>
      <c r="AE34">
        <f>'IDT-1'!F34</f>
        <v>-84.873999999999995</v>
      </c>
      <c r="AF34" s="26"/>
      <c r="AG34">
        <f t="shared" si="2"/>
        <v>1133.7969001504523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6.1684999999999999</v>
      </c>
      <c r="E35">
        <f>GT_NG!T35</f>
        <v>12.021801193874904</v>
      </c>
      <c r="F35">
        <f>GT_Spot!T35</f>
        <v>0</v>
      </c>
      <c r="G35">
        <f>PPCL_NG!T35</f>
        <v>28.91807212852477</v>
      </c>
      <c r="H35">
        <f>PPCL_Spot!T35</f>
        <v>0</v>
      </c>
      <c r="I35">
        <f>Bawana_NG!T35</f>
        <v>69.598873877518002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5.6461119999999987</v>
      </c>
      <c r="O35">
        <f>TPDDL_ISGS_exbus!BB35</f>
        <v>697.24846997560212</v>
      </c>
      <c r="P35" s="77">
        <v>70.97999999999999</v>
      </c>
      <c r="Q35" s="77">
        <v>17.64</v>
      </c>
      <c r="R35" s="80">
        <v>20.2</v>
      </c>
      <c r="S35" s="80">
        <v>0</v>
      </c>
      <c r="T35" s="78">
        <f>SUMPRODUCT(LTA!F35:AJ35,LTA!F$101:AJ$101,LTA!F$105:AJ$105)</f>
        <v>22.83</v>
      </c>
      <c r="U35" s="78">
        <f>SUMPRODUCT(LTA!F35:AJ35,LTA!F$102:AJ$102,LTA!F$105:AJ$105)</f>
        <v>307.97000000000003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2.7800000000000002</v>
      </c>
      <c r="AB35" s="117">
        <f>-STOA!P35</f>
        <v>0</v>
      </c>
      <c r="AC35">
        <f t="shared" si="0"/>
        <v>11.159531850927948</v>
      </c>
      <c r="AD35">
        <f t="shared" si="1"/>
        <v>1256.9690875727024</v>
      </c>
      <c r="AE35">
        <f>'IDT-1'!F35</f>
        <v>-83.322000000000003</v>
      </c>
      <c r="AF35" s="26"/>
      <c r="AG35">
        <f t="shared" si="2"/>
        <v>1173.6470875727023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6.1684999999999999</v>
      </c>
      <c r="E36">
        <f>GT_NG!T36</f>
        <v>12.021801193874904</v>
      </c>
      <c r="F36">
        <f>GT_Spot!T36</f>
        <v>0</v>
      </c>
      <c r="G36">
        <f>PPCL_NG!T36</f>
        <v>28.91807212852477</v>
      </c>
      <c r="H36">
        <f>PPCL_Spot!T36</f>
        <v>0</v>
      </c>
      <c r="I36">
        <f>Bawana_NG!T36</f>
        <v>69.598873877518002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5.6788159999999994</v>
      </c>
      <c r="O36">
        <f>TPDDL_ISGS_exbus!BB36</f>
        <v>692.18322712520217</v>
      </c>
      <c r="P36" s="77">
        <v>70.97999999999999</v>
      </c>
      <c r="Q36" s="77">
        <v>17.64</v>
      </c>
      <c r="R36" s="80">
        <v>20.2</v>
      </c>
      <c r="S36" s="80">
        <v>0</v>
      </c>
      <c r="T36" s="78">
        <f>SUMPRODUCT(LTA!F36:AJ36,LTA!F$101:AJ$101,LTA!F$105:AJ$105)</f>
        <v>33.04</v>
      </c>
      <c r="U36" s="78">
        <f>SUMPRODUCT(LTA!F36:AJ36,LTA!F$102:AJ$102,LTA!F$105:AJ$105)</f>
        <v>319.69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2.7800000000000002</v>
      </c>
      <c r="AB36" s="117">
        <f>-STOA!P36</f>
        <v>0</v>
      </c>
      <c r="AC36">
        <f t="shared" si="0"/>
        <v>11.308229509044427</v>
      </c>
      <c r="AD36">
        <f t="shared" si="1"/>
        <v>1273.7178510641859</v>
      </c>
      <c r="AE36">
        <f>'IDT-1'!F36</f>
        <v>-93.771000000000001</v>
      </c>
      <c r="AF36" s="26"/>
      <c r="AG36">
        <f t="shared" si="2"/>
        <v>1179.9468510641859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6.1684999999999999</v>
      </c>
      <c r="E37">
        <f>GT_NG!T37</f>
        <v>12.021801193874904</v>
      </c>
      <c r="F37">
        <f>GT_Spot!T37</f>
        <v>0</v>
      </c>
      <c r="G37">
        <f>PPCL_NG!T37</f>
        <v>28.91807212852477</v>
      </c>
      <c r="H37">
        <f>PPCL_Spot!T37</f>
        <v>0</v>
      </c>
      <c r="I37">
        <f>Bawana_NG!T37</f>
        <v>69.598873877518002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5.6566239999999981</v>
      </c>
      <c r="O37">
        <f>TPDDL_ISGS_exbus!BB37</f>
        <v>677.09257704157358</v>
      </c>
      <c r="P37" s="77">
        <v>70.97999999999999</v>
      </c>
      <c r="Q37" s="77">
        <v>17.64</v>
      </c>
      <c r="R37" s="80">
        <v>20.2</v>
      </c>
      <c r="S37" s="80">
        <v>0</v>
      </c>
      <c r="T37" s="78">
        <f>SUMPRODUCT(LTA!F37:AJ37,LTA!F$101:AJ$101,LTA!F$105:AJ$105)</f>
        <v>47.5</v>
      </c>
      <c r="U37" s="78">
        <f>SUMPRODUCT(LTA!F37:AJ37,LTA!F$102:AJ$102,LTA!F$105:AJ$105)</f>
        <v>332.37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2.7800000000000002</v>
      </c>
      <c r="AB37" s="117">
        <f>-STOA!P37</f>
        <v>0</v>
      </c>
      <c r="AC37">
        <f t="shared" si="0"/>
        <v>11.414068498708495</v>
      </c>
      <c r="AD37">
        <f t="shared" si="1"/>
        <v>1285.6391699908932</v>
      </c>
      <c r="AE37">
        <f>'IDT-1'!F37</f>
        <v>-96.376999999999995</v>
      </c>
      <c r="AF37" s="26"/>
      <c r="AG37">
        <f t="shared" si="2"/>
        <v>1189.2621699908932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6.1684999999999999</v>
      </c>
      <c r="E38">
        <f>GT_NG!T38</f>
        <v>12.021801193874904</v>
      </c>
      <c r="F38">
        <f>GT_Spot!T38</f>
        <v>0</v>
      </c>
      <c r="G38">
        <f>PPCL_NG!T38</f>
        <v>28.91807212852477</v>
      </c>
      <c r="H38">
        <f>PPCL_Spot!T38</f>
        <v>0</v>
      </c>
      <c r="I38">
        <f>Bawana_NG!T38</f>
        <v>69.598873877518002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5.7745919999999993</v>
      </c>
      <c r="O38">
        <f>TPDDL_ISGS_exbus!BB38</f>
        <v>665.25118229017369</v>
      </c>
      <c r="P38" s="77">
        <v>70.97999999999999</v>
      </c>
      <c r="Q38" s="77">
        <v>17.64</v>
      </c>
      <c r="R38" s="80">
        <v>20.2</v>
      </c>
      <c r="S38" s="80">
        <v>0</v>
      </c>
      <c r="T38" s="78">
        <f>SUMPRODUCT(LTA!F38:AJ38,LTA!F$101:AJ$101,LTA!F$105:AJ$105)</f>
        <v>59.550000000000004</v>
      </c>
      <c r="U38" s="78">
        <f>SUMPRODUCT(LTA!F38:AJ38,LTA!F$102:AJ$102,LTA!F$105:AJ$105)</f>
        <v>345.27000000000004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2.7800000000000002</v>
      </c>
      <c r="AB38" s="117">
        <f>-STOA!P38</f>
        <v>0</v>
      </c>
      <c r="AC38">
        <f t="shared" si="0"/>
        <v>11.530462343296177</v>
      </c>
      <c r="AD38">
        <f t="shared" si="1"/>
        <v>1298.7493493949057</v>
      </c>
      <c r="AE38">
        <f>'IDT-1'!F38</f>
        <v>-110.685</v>
      </c>
      <c r="AF38" s="26"/>
      <c r="AG38">
        <f t="shared" si="2"/>
        <v>1188.0643493949058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6.1684999999999999</v>
      </c>
      <c r="E39">
        <f>GT_NG!T39</f>
        <v>12.021801193874904</v>
      </c>
      <c r="F39">
        <f>GT_Spot!T39</f>
        <v>0</v>
      </c>
      <c r="G39">
        <f>PPCL_NG!T39</f>
        <v>28.91807212852477</v>
      </c>
      <c r="H39">
        <f>PPCL_Spot!T39</f>
        <v>0</v>
      </c>
      <c r="I39">
        <f>Bawana_NG!T39</f>
        <v>69.598873877518002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5.5900479999999986</v>
      </c>
      <c r="O39">
        <f>TPDDL_ISGS_exbus!BB39</f>
        <v>655.77333342258953</v>
      </c>
      <c r="P39" s="77">
        <v>70.97999999999999</v>
      </c>
      <c r="Q39" s="77">
        <v>17.64</v>
      </c>
      <c r="R39" s="80">
        <v>20.2</v>
      </c>
      <c r="S39" s="80">
        <v>0</v>
      </c>
      <c r="T39" s="78">
        <f>SUMPRODUCT(LTA!F39:AJ39,LTA!F$101:AJ$101,LTA!F$105:AJ$105)</f>
        <v>71.679999999999993</v>
      </c>
      <c r="U39" s="78">
        <f>SUMPRODUCT(LTA!F39:AJ39,LTA!F$102:AJ$102,LTA!F$105:AJ$105)</f>
        <v>356.37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2.7800000000000002</v>
      </c>
      <c r="AB39" s="117">
        <f>-STOA!P39</f>
        <v>0</v>
      </c>
      <c r="AC39">
        <f t="shared" si="0"/>
        <v>12.063017286061434</v>
      </c>
      <c r="AD39">
        <f t="shared" si="1"/>
        <v>1358.7344015845561</v>
      </c>
      <c r="AE39">
        <f>'IDT-1'!F39</f>
        <v>-111.191</v>
      </c>
      <c r="AF39" s="26"/>
      <c r="AG39">
        <f t="shared" si="2"/>
        <v>1247.543401584556</v>
      </c>
      <c r="AI39" s="75">
        <f>PXIL!J39</f>
        <v>0</v>
      </c>
      <c r="AJ39" s="75">
        <f>PXIL!P39</f>
        <v>0</v>
      </c>
      <c r="AK39" s="75">
        <f>RTM_IEX!J39</f>
        <v>46.95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6.1684999999999999</v>
      </c>
      <c r="E40">
        <f>GT_NG!T40</f>
        <v>12.021801193874904</v>
      </c>
      <c r="F40">
        <f>GT_Spot!T40</f>
        <v>0</v>
      </c>
      <c r="G40">
        <f>PPCL_NG!T40</f>
        <v>28.91807212852477</v>
      </c>
      <c r="H40">
        <f>PPCL_Spot!T40</f>
        <v>0</v>
      </c>
      <c r="I40">
        <f>Bawana_NG!T40</f>
        <v>69.598873877518002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5.3938240000000004</v>
      </c>
      <c r="O40">
        <f>TPDDL_ISGS_exbus!BB40</f>
        <v>647.65749295108947</v>
      </c>
      <c r="P40" s="77">
        <v>70.97999999999999</v>
      </c>
      <c r="Q40" s="77">
        <v>17.64</v>
      </c>
      <c r="R40" s="80">
        <v>20.2</v>
      </c>
      <c r="S40" s="80">
        <v>0</v>
      </c>
      <c r="T40" s="78">
        <f>SUMPRODUCT(LTA!F40:AJ40,LTA!F$101:AJ$101,LTA!F$105:AJ$105)</f>
        <v>83.85</v>
      </c>
      <c r="U40" s="78">
        <f>SUMPRODUCT(LTA!F40:AJ40,LTA!F$102:AJ$102,LTA!F$105:AJ$105)</f>
        <v>365.99000000000007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2.7800000000000002</v>
      </c>
      <c r="AB40" s="117">
        <f>-STOA!P40</f>
        <v>0</v>
      </c>
      <c r="AC40">
        <f t="shared" si="0"/>
        <v>12.181623118712237</v>
      </c>
      <c r="AD40">
        <f t="shared" si="1"/>
        <v>1372.0937312804056</v>
      </c>
      <c r="AE40">
        <f>'IDT-1'!F40</f>
        <v>-87.085999999999999</v>
      </c>
      <c r="AF40" s="26"/>
      <c r="AG40">
        <f t="shared" si="2"/>
        <v>1285.0077312804056</v>
      </c>
      <c r="AI40" s="75">
        <f>PXIL!J40</f>
        <v>0</v>
      </c>
      <c r="AJ40" s="75">
        <f>PXIL!P40</f>
        <v>0</v>
      </c>
      <c r="AK40" s="75">
        <f>RTM_IEX!J40</f>
        <v>46.95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6.1684999999999999</v>
      </c>
      <c r="E41">
        <f>GT_NG!T41</f>
        <v>12.021801193874904</v>
      </c>
      <c r="F41">
        <f>GT_Spot!T41</f>
        <v>0</v>
      </c>
      <c r="G41">
        <f>PPCL_NG!T41</f>
        <v>28.91807212852477</v>
      </c>
      <c r="H41">
        <f>PPCL_Spot!T41</f>
        <v>0</v>
      </c>
      <c r="I41">
        <f>Bawana_NG!T41</f>
        <v>69.598873877518002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5.6122399999999981</v>
      </c>
      <c r="O41">
        <f>TPDDL_ISGS_exbus!BB41</f>
        <v>646.66024791122311</v>
      </c>
      <c r="P41" s="77">
        <v>70.97999999999999</v>
      </c>
      <c r="Q41" s="77">
        <v>17.64</v>
      </c>
      <c r="R41" s="80">
        <v>20.2</v>
      </c>
      <c r="S41" s="80">
        <v>0</v>
      </c>
      <c r="T41" s="78">
        <f>SUMPRODUCT(LTA!F41:AJ41,LTA!F$101:AJ$101,LTA!F$105:AJ$105)</f>
        <v>92.44</v>
      </c>
      <c r="U41" s="78">
        <f>SUMPRODUCT(LTA!F41:AJ41,LTA!F$102:AJ$102,LTA!F$105:AJ$105)</f>
        <v>375.26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-20</v>
      </c>
      <c r="AA41" s="117">
        <f>STOA!J41</f>
        <v>2.7800000000000002</v>
      </c>
      <c r="AB41" s="117">
        <f>-STOA!P41</f>
        <v>0</v>
      </c>
      <c r="AC41">
        <f t="shared" si="0"/>
        <v>12.770947973605315</v>
      </c>
      <c r="AD41">
        <f t="shared" si="1"/>
        <v>1398.2955773856459</v>
      </c>
      <c r="AE41">
        <f>'IDT-1'!F41</f>
        <v>-60.140999999999998</v>
      </c>
      <c r="AF41" s="26"/>
      <c r="AG41">
        <f t="shared" si="2"/>
        <v>1338.1545773856458</v>
      </c>
      <c r="AI41" s="75">
        <f>PXIL!J41</f>
        <v>0</v>
      </c>
      <c r="AJ41" s="75">
        <f>PXIL!P41</f>
        <v>0</v>
      </c>
      <c r="AK41" s="75">
        <f>RTM_IEX!J41</f>
        <v>76.66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6.1684999999999999</v>
      </c>
      <c r="E42">
        <f>GT_NG!T42</f>
        <v>12.021801193874904</v>
      </c>
      <c r="F42">
        <f>GT_Spot!T42</f>
        <v>0</v>
      </c>
      <c r="G42">
        <f>PPCL_NG!T42</f>
        <v>28.91807212852477</v>
      </c>
      <c r="H42">
        <f>PPCL_Spot!T42</f>
        <v>0</v>
      </c>
      <c r="I42">
        <f>Bawana_NG!T42</f>
        <v>69.598873877518002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5.6005599999999989</v>
      </c>
      <c r="O42">
        <f>TPDDL_ISGS_exbus!BB42</f>
        <v>636.0275009827908</v>
      </c>
      <c r="P42" s="77">
        <v>70.97999999999999</v>
      </c>
      <c r="Q42" s="77">
        <v>17.64</v>
      </c>
      <c r="R42" s="80">
        <v>20.2</v>
      </c>
      <c r="S42" s="80">
        <v>0</v>
      </c>
      <c r="T42" s="78">
        <f>SUMPRODUCT(LTA!F42:AJ42,LTA!F$101:AJ$101,LTA!F$105:AJ$105)</f>
        <v>100.31</v>
      </c>
      <c r="U42" s="78">
        <f>SUMPRODUCT(LTA!F42:AJ42,LTA!F$102:AJ$102,LTA!F$105:AJ$105)</f>
        <v>383.82000000000005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-20</v>
      </c>
      <c r="AA42" s="117">
        <f>STOA!J42</f>
        <v>2.7800000000000002</v>
      </c>
      <c r="AB42" s="117">
        <f>-STOA!P42</f>
        <v>0</v>
      </c>
      <c r="AC42">
        <f t="shared" si="0"/>
        <v>12.754365016635116</v>
      </c>
      <c r="AD42">
        <f t="shared" si="1"/>
        <v>1396.4277334141841</v>
      </c>
      <c r="AE42">
        <f>'IDT-1'!F42</f>
        <v>-45.631</v>
      </c>
      <c r="AF42" s="26"/>
      <c r="AG42">
        <f t="shared" si="2"/>
        <v>1350.796733414184</v>
      </c>
      <c r="AI42" s="75">
        <f>PXIL!J42</f>
        <v>0</v>
      </c>
      <c r="AJ42" s="75">
        <f>PXIL!P42</f>
        <v>0</v>
      </c>
      <c r="AK42" s="75">
        <f>RTM_IEX!J42</f>
        <v>68.989999999999995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6.1684999999999999</v>
      </c>
      <c r="E43">
        <f>GT_NG!T43</f>
        <v>12.021801193874904</v>
      </c>
      <c r="F43">
        <f>GT_Spot!T43</f>
        <v>0</v>
      </c>
      <c r="G43">
        <f>PPCL_NG!T43</f>
        <v>28.91807212852477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5.7629119999999991</v>
      </c>
      <c r="O43">
        <f>TPDDL_ISGS_exbus!BB43</f>
        <v>623.8007815209553</v>
      </c>
      <c r="P43" s="77">
        <v>70.97999999999999</v>
      </c>
      <c r="Q43" s="77">
        <v>17.64</v>
      </c>
      <c r="R43" s="80">
        <v>20.2</v>
      </c>
      <c r="S43" s="80">
        <v>0</v>
      </c>
      <c r="T43" s="78">
        <f>SUMPRODUCT(LTA!F43:AJ43,LTA!F$101:AJ$101,LTA!F$105:AJ$105)</f>
        <v>103.97</v>
      </c>
      <c r="U43" s="78">
        <f>SUMPRODUCT(LTA!F43:AJ43,LTA!F$102:AJ$102,LTA!F$105:AJ$105)</f>
        <v>389.52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2.69</v>
      </c>
      <c r="AB43" s="117">
        <f>-STOA!P43</f>
        <v>0</v>
      </c>
      <c r="AC43">
        <f t="shared" si="0"/>
        <v>12.434213942404899</v>
      </c>
      <c r="AD43">
        <f t="shared" si="1"/>
        <v>1400.5446431490607</v>
      </c>
      <c r="AE43">
        <f>'IDT-1'!F43</f>
        <v>-44.01</v>
      </c>
      <c r="AF43" s="26"/>
      <c r="AG43">
        <f t="shared" si="2"/>
        <v>1356.5346431490607</v>
      </c>
      <c r="AI43" s="75">
        <f>PXIL!J43</f>
        <v>0</v>
      </c>
      <c r="AJ43" s="75">
        <f>PXIL!P43</f>
        <v>0</v>
      </c>
      <c r="AK43" s="75">
        <f>RTM_IEX!J43</f>
        <v>55.58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6.1684999999999999</v>
      </c>
      <c r="E44">
        <f>GT_NG!T44</f>
        <v>12.021801193874904</v>
      </c>
      <c r="F44">
        <f>GT_Spot!T44</f>
        <v>0</v>
      </c>
      <c r="G44">
        <f>PPCL_NG!T44</f>
        <v>28.91807212852477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6.0771039999999994</v>
      </c>
      <c r="O44">
        <f>TPDDL_ISGS_exbus!BB44</f>
        <v>613.8480217245118</v>
      </c>
      <c r="P44" s="77">
        <v>70.97999999999999</v>
      </c>
      <c r="Q44" s="77">
        <v>17.64</v>
      </c>
      <c r="R44" s="80">
        <v>20.2</v>
      </c>
      <c r="S44" s="80">
        <v>0</v>
      </c>
      <c r="T44" s="78">
        <f>SUMPRODUCT(LTA!F44:AJ44,LTA!F$101:AJ$101,LTA!F$105:AJ$105)</f>
        <v>113.44</v>
      </c>
      <c r="U44" s="78">
        <f>SUMPRODUCT(LTA!F44:AJ44,LTA!F$102:AJ$102,LTA!F$105:AJ$105)</f>
        <v>391.71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2.69</v>
      </c>
      <c r="AB44" s="117">
        <f>-STOA!P44</f>
        <v>0</v>
      </c>
      <c r="AC44">
        <f t="shared" si="0"/>
        <v>12.384506545796196</v>
      </c>
      <c r="AD44">
        <f t="shared" si="1"/>
        <v>1394.9457827492258</v>
      </c>
      <c r="AE44">
        <f>'IDT-1'!F44</f>
        <v>-38.017000000000003</v>
      </c>
      <c r="AF44" s="26"/>
      <c r="AG44">
        <f t="shared" si="2"/>
        <v>1356.9287827492258</v>
      </c>
      <c r="AI44" s="75">
        <f>PXIL!J44</f>
        <v>0</v>
      </c>
      <c r="AJ44" s="75">
        <f>PXIL!P44</f>
        <v>0</v>
      </c>
      <c r="AK44" s="75">
        <f>RTM_IEX!J44</f>
        <v>47.91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6.1684999999999999</v>
      </c>
      <c r="E45">
        <f>GT_NG!T45</f>
        <v>11.902158273381296</v>
      </c>
      <c r="F45">
        <f>GT_Spot!T45</f>
        <v>0</v>
      </c>
      <c r="G45">
        <f>PPCL_NG!T45</f>
        <v>28.91807212852477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5.9930079999999988</v>
      </c>
      <c r="O45">
        <f>TPDDL_ISGS_exbus!BB45</f>
        <v>606.98744898170446</v>
      </c>
      <c r="P45" s="77">
        <v>70.97999999999999</v>
      </c>
      <c r="Q45" s="77">
        <v>17.64</v>
      </c>
      <c r="R45" s="80">
        <v>20.2</v>
      </c>
      <c r="S45" s="80">
        <v>0</v>
      </c>
      <c r="T45" s="78">
        <f>SUMPRODUCT(LTA!F45:AJ45,LTA!F$101:AJ$101,LTA!F$105:AJ$105)</f>
        <v>114.98</v>
      </c>
      <c r="U45" s="78">
        <f>SUMPRODUCT(LTA!F45:AJ45,LTA!F$102:AJ$102,LTA!F$105:AJ$105)</f>
        <v>398.13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-20</v>
      </c>
      <c r="AA45" s="117">
        <f>STOA!J45</f>
        <v>2.69</v>
      </c>
      <c r="AB45" s="117">
        <f>-STOA!P45</f>
        <v>0</v>
      </c>
      <c r="AC45">
        <f t="shared" si="0"/>
        <v>12.890359153603052</v>
      </c>
      <c r="AD45">
        <f t="shared" si="1"/>
        <v>1411.7456184781181</v>
      </c>
      <c r="AE45">
        <f>'IDT-1'!F45</f>
        <v>-54.631</v>
      </c>
      <c r="AF45" s="26"/>
      <c r="AG45">
        <f t="shared" si="2"/>
        <v>1357.114618478118</v>
      </c>
      <c r="AI45" s="75">
        <f>PXIL!J45</f>
        <v>0</v>
      </c>
      <c r="AJ45" s="75">
        <f>PXIL!P45</f>
        <v>0</v>
      </c>
      <c r="AK45" s="75">
        <f>RTM_IEX!J45</f>
        <v>84.32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6.1684999999999999</v>
      </c>
      <c r="E46">
        <f>GT_NG!T46</f>
        <v>11.902158273381296</v>
      </c>
      <c r="F46">
        <f>GT_Spot!T46</f>
        <v>0</v>
      </c>
      <c r="G46">
        <f>PPCL_NG!T46</f>
        <v>28.91807212852477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5.7126879999999982</v>
      </c>
      <c r="O46">
        <f>TPDDL_ISGS_exbus!BB46</f>
        <v>606.79915753810451</v>
      </c>
      <c r="P46" s="77">
        <v>70.97999999999999</v>
      </c>
      <c r="Q46" s="77">
        <v>17.64</v>
      </c>
      <c r="R46" s="80">
        <v>20.2</v>
      </c>
      <c r="S46" s="80">
        <v>0</v>
      </c>
      <c r="T46" s="78">
        <f>SUMPRODUCT(LTA!F46:AJ46,LTA!F$101:AJ$101,LTA!F$105:AJ$105)</f>
        <v>113.05000000000001</v>
      </c>
      <c r="U46" s="78">
        <f>SUMPRODUCT(LTA!F46:AJ46,LTA!F$102:AJ$102,LTA!F$105:AJ$105)</f>
        <v>401.40000000000003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2.69</v>
      </c>
      <c r="AB46" s="117">
        <f>-STOA!P46</f>
        <v>0</v>
      </c>
      <c r="AC46">
        <f t="shared" si="0"/>
        <v>12.577112822455469</v>
      </c>
      <c r="AD46">
        <f t="shared" si="1"/>
        <v>1416.6402533656658</v>
      </c>
      <c r="AE46">
        <f>'IDT-1'!F46</f>
        <v>-68.370999999999995</v>
      </c>
      <c r="AF46" s="26"/>
      <c r="AG46">
        <f t="shared" si="2"/>
        <v>1348.2692533656657</v>
      </c>
      <c r="AI46" s="75">
        <f>PXIL!J46</f>
        <v>0</v>
      </c>
      <c r="AJ46" s="75">
        <f>PXIL!P46</f>
        <v>0</v>
      </c>
      <c r="AK46" s="75">
        <f>RTM_IEX!J46</f>
        <v>68.03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6.1684999999999999</v>
      </c>
      <c r="E47">
        <f>GT_NG!T47</f>
        <v>11.902158273381296</v>
      </c>
      <c r="F47">
        <f>GT_Spot!T47</f>
        <v>0</v>
      </c>
      <c r="G47">
        <f>PPCL_NG!T47</f>
        <v>28.91807212852477</v>
      </c>
      <c r="H47">
        <f>PPCL_Spot!T47</f>
        <v>0</v>
      </c>
      <c r="I47">
        <f>Bawana_NG!T47</f>
        <v>69.598826405867968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5.5281439999999993</v>
      </c>
      <c r="O47">
        <f>TPDDL_ISGS_exbus!BB47</f>
        <v>596.18447759919127</v>
      </c>
      <c r="P47" s="77">
        <v>70.97999999999999</v>
      </c>
      <c r="Q47" s="77">
        <v>17.64</v>
      </c>
      <c r="R47" s="80">
        <v>20.2</v>
      </c>
      <c r="S47" s="80">
        <v>0</v>
      </c>
      <c r="T47" s="78">
        <f>SUMPRODUCT(LTA!F47:AJ47,LTA!F$101:AJ$101,LTA!F$105:AJ$105)</f>
        <v>115.1</v>
      </c>
      <c r="U47" s="78">
        <f>SUMPRODUCT(LTA!F47:AJ47,LTA!F$102:AJ$102,LTA!F$105:AJ$105)</f>
        <v>403.76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-50</v>
      </c>
      <c r="AA47" s="117">
        <f>STOA!J47</f>
        <v>2.69</v>
      </c>
      <c r="AB47" s="117">
        <f>-STOA!P47</f>
        <v>0</v>
      </c>
      <c r="AC47">
        <f t="shared" si="0"/>
        <v>12.956335700274435</v>
      </c>
      <c r="AD47">
        <f t="shared" si="1"/>
        <v>1358.9106329548015</v>
      </c>
      <c r="AE47">
        <f>'IDT-1'!F47</f>
        <v>-20.556999999999999</v>
      </c>
      <c r="AF47" s="26"/>
      <c r="AG47">
        <f t="shared" si="2"/>
        <v>1338.3536329548015</v>
      </c>
      <c r="AI47" s="75">
        <f>PXIL!J47</f>
        <v>0</v>
      </c>
      <c r="AJ47" s="75">
        <f>PXIL!P47</f>
        <v>0</v>
      </c>
      <c r="AK47" s="75">
        <f>RTM_IEX!J47</f>
        <v>67.069999999999993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6.1684999999999999</v>
      </c>
      <c r="E48">
        <f>GT_NG!T48</f>
        <v>11.902158273381296</v>
      </c>
      <c r="F48">
        <f>GT_Spot!T48</f>
        <v>0</v>
      </c>
      <c r="G48">
        <f>PPCL_NG!T48</f>
        <v>28.91807212852477</v>
      </c>
      <c r="H48">
        <f>PPCL_Spot!T48</f>
        <v>0</v>
      </c>
      <c r="I48">
        <f>Bawana_NG!T48</f>
        <v>49.999084207152343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5.4323679999999994</v>
      </c>
      <c r="O48">
        <f>TPDDL_ISGS_exbus!BB48</f>
        <v>594.23718210359141</v>
      </c>
      <c r="P48" s="77">
        <v>70.97999999999999</v>
      </c>
      <c r="Q48" s="77">
        <v>17.64</v>
      </c>
      <c r="R48" s="80">
        <v>20.2</v>
      </c>
      <c r="S48" s="80">
        <v>0</v>
      </c>
      <c r="T48" s="78">
        <f>SUMPRODUCT(LTA!F48:AJ48,LTA!F$101:AJ$101,LTA!F$105:AJ$105)</f>
        <v>117.14</v>
      </c>
      <c r="U48" s="78">
        <f>SUMPRODUCT(LTA!F48:AJ48,LTA!F$102:AJ$102,LTA!F$105:AJ$105)</f>
        <v>384.29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2.69</v>
      </c>
      <c r="AB48" s="117">
        <f>-STOA!P48</f>
        <v>0</v>
      </c>
      <c r="AC48">
        <f t="shared" si="0"/>
        <v>12.059028563654692</v>
      </c>
      <c r="AD48">
        <f t="shared" si="1"/>
        <v>1358.2851263971056</v>
      </c>
      <c r="AE48">
        <f>'IDT-1'!F48</f>
        <v>-39.158000000000001</v>
      </c>
      <c r="AF48" s="26"/>
      <c r="AG48">
        <f t="shared" si="2"/>
        <v>1319.1271263971057</v>
      </c>
      <c r="AI48" s="75">
        <f>PXIL!J48</f>
        <v>0</v>
      </c>
      <c r="AJ48" s="75">
        <f>PXIL!P48</f>
        <v>0</v>
      </c>
      <c r="AK48" s="75">
        <f>RTM_IEX!J48</f>
        <v>54.62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6.1684999999999999</v>
      </c>
      <c r="E49">
        <f>GT_NG!T49</f>
        <v>10.865779670037254</v>
      </c>
      <c r="F49">
        <f>GT_Spot!T49</f>
        <v>0</v>
      </c>
      <c r="G49">
        <f>PPCL_NG!T49</f>
        <v>19.61</v>
      </c>
      <c r="H49">
        <f>PPCL_Spot!T49</f>
        <v>0</v>
      </c>
      <c r="I49">
        <f>Bawana_NG!T49</f>
        <v>69.598830202949699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5.2758559999999992</v>
      </c>
      <c r="O49">
        <f>TPDDL_ISGS_exbus!BB49</f>
        <v>592.77566088424726</v>
      </c>
      <c r="P49" s="77">
        <v>70.97999999999999</v>
      </c>
      <c r="Q49" s="77">
        <v>17.64</v>
      </c>
      <c r="R49" s="80">
        <v>20.2</v>
      </c>
      <c r="S49" s="80">
        <v>0</v>
      </c>
      <c r="T49" s="78">
        <f>SUMPRODUCT(LTA!F49:AJ49,LTA!F$101:AJ$101,LTA!F$105:AJ$105)</f>
        <v>117.04</v>
      </c>
      <c r="U49" s="78">
        <f>SUMPRODUCT(LTA!F49:AJ49,LTA!F$102:AJ$102,LTA!F$105:AJ$105)</f>
        <v>406.18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-61</v>
      </c>
      <c r="AA49" s="117">
        <f>STOA!J49</f>
        <v>2.69</v>
      </c>
      <c r="AB49" s="117">
        <f>-STOA!P49</f>
        <v>0</v>
      </c>
      <c r="AC49">
        <f t="shared" si="0"/>
        <v>12.505354248500948</v>
      </c>
      <c r="AD49">
        <f t="shared" si="1"/>
        <v>1286.0160627568437</v>
      </c>
      <c r="AE49">
        <f>'IDT-1'!F49</f>
        <v>0</v>
      </c>
      <c r="AF49" s="26"/>
      <c r="AG49">
        <f t="shared" si="2"/>
        <v>1286.0160627568437</v>
      </c>
      <c r="AI49" s="75">
        <f>PXIL!J49</f>
        <v>0</v>
      </c>
      <c r="AJ49" s="75">
        <f>PXIL!P49</f>
        <v>0</v>
      </c>
      <c r="AK49" s="75">
        <f>RTM_IEX!J49</f>
        <v>14.37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6.1684999999999999</v>
      </c>
      <c r="E50">
        <f>GT_NG!T50</f>
        <v>10.865779670037254</v>
      </c>
      <c r="F50">
        <f>GT_Spot!T50</f>
        <v>0</v>
      </c>
      <c r="G50">
        <f>PPCL_NG!T50</f>
        <v>19.61</v>
      </c>
      <c r="H50">
        <f>PPCL_Spot!T50</f>
        <v>0</v>
      </c>
      <c r="I50">
        <f>Bawana_NG!T50</f>
        <v>49.999084207152343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5.6461119999999987</v>
      </c>
      <c r="O50">
        <f>TPDDL_ISGS_exbus!BB50</f>
        <v>592.77566088424726</v>
      </c>
      <c r="P50" s="77">
        <v>70.97999999999999</v>
      </c>
      <c r="Q50" s="77">
        <v>17.64</v>
      </c>
      <c r="R50" s="80">
        <v>20.2</v>
      </c>
      <c r="S50" s="80">
        <v>0</v>
      </c>
      <c r="T50" s="78">
        <f>SUMPRODUCT(LTA!F50:AJ50,LTA!F$101:AJ$101,LTA!F$105:AJ$105)</f>
        <v>116.76</v>
      </c>
      <c r="U50" s="78">
        <f>SUMPRODUCT(LTA!F50:AJ50,LTA!F$102:AJ$102,LTA!F$105:AJ$105)</f>
        <v>385.03000000000003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2.69</v>
      </c>
      <c r="AB50" s="117">
        <f>-STOA!P50</f>
        <v>0</v>
      </c>
      <c r="AC50">
        <f t="shared" si="0"/>
        <v>11.612700870516948</v>
      </c>
      <c r="AD50">
        <f t="shared" si="1"/>
        <v>1277.8792261390306</v>
      </c>
      <c r="AE50">
        <f>'IDT-1'!F50</f>
        <v>0</v>
      </c>
      <c r="AF50" s="26"/>
      <c r="AG50">
        <f t="shared" si="2"/>
        <v>1277.8792261390306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6.1684999999999999</v>
      </c>
      <c r="E51">
        <f>GT_NG!T51</f>
        <v>11.902158273381296</v>
      </c>
      <c r="F51">
        <f>GT_Spot!T51</f>
        <v>0</v>
      </c>
      <c r="G51">
        <f>PPCL_NG!T51</f>
        <v>28.91807212852477</v>
      </c>
      <c r="H51">
        <f>PPCL_Spot!T51</f>
        <v>0</v>
      </c>
      <c r="I51">
        <f>Bawana_NG!T51</f>
        <v>49.999999999999993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5.9264319999999993</v>
      </c>
      <c r="O51">
        <f>TPDDL_ISGS_exbus!BB51</f>
        <v>594.14604784705307</v>
      </c>
      <c r="P51" s="77">
        <v>70.97999999999999</v>
      </c>
      <c r="Q51" s="77">
        <v>17.64</v>
      </c>
      <c r="R51" s="80">
        <v>20.2</v>
      </c>
      <c r="S51" s="80">
        <v>0</v>
      </c>
      <c r="T51" s="78">
        <f>SUMPRODUCT(LTA!F51:AJ51,LTA!F$101:AJ$101,LTA!F$105:AJ$105)</f>
        <v>117.05</v>
      </c>
      <c r="U51" s="78">
        <f>SUMPRODUCT(LTA!F51:AJ51,LTA!F$102:AJ$102,LTA!F$105:AJ$105)</f>
        <v>360.96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2.69</v>
      </c>
      <c r="AB51" s="117">
        <f>-STOA!P51</f>
        <v>0</v>
      </c>
      <c r="AC51">
        <f t="shared" si="0"/>
        <v>11.509002317207143</v>
      </c>
      <c r="AD51">
        <f t="shared" si="1"/>
        <v>1266.1989981798624</v>
      </c>
      <c r="AE51">
        <f>'IDT-1'!F51</f>
        <v>0</v>
      </c>
      <c r="AF51" s="26"/>
      <c r="AG51">
        <f t="shared" si="2"/>
        <v>1266.1989981798624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6.1684999999999999</v>
      </c>
      <c r="E52">
        <f>GT_NG!T52</f>
        <v>11.902158273381296</v>
      </c>
      <c r="F52">
        <f>GT_Spot!T52</f>
        <v>0</v>
      </c>
      <c r="G52">
        <f>PPCL_NG!T52</f>
        <v>28.91807212852477</v>
      </c>
      <c r="H52">
        <f>PPCL_Spot!T52</f>
        <v>0</v>
      </c>
      <c r="I52">
        <f>Bawana_NG!T52</f>
        <v>49.999999999999993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5.6904959999999987</v>
      </c>
      <c r="O52">
        <f>TPDDL_ISGS_exbus!BB52</f>
        <v>568.91956621631368</v>
      </c>
      <c r="P52" s="77">
        <v>70.97999999999999</v>
      </c>
      <c r="Q52" s="77">
        <v>17.64</v>
      </c>
      <c r="R52" s="80">
        <v>20.2</v>
      </c>
      <c r="S52" s="80">
        <v>0</v>
      </c>
      <c r="T52" s="78">
        <f>SUMPRODUCT(LTA!F52:AJ52,LTA!F$101:AJ$101,LTA!F$105:AJ$105)</f>
        <v>117.04</v>
      </c>
      <c r="U52" s="78">
        <f>SUMPRODUCT(LTA!F52:AJ52,LTA!F$102:AJ$102,LTA!F$105:AJ$105)</f>
        <v>360.22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2.69</v>
      </c>
      <c r="AB52" s="117">
        <f>-STOA!P52</f>
        <v>0</v>
      </c>
      <c r="AC52">
        <f t="shared" si="0"/>
        <v>11.23394240444566</v>
      </c>
      <c r="AD52">
        <f t="shared" si="1"/>
        <v>1245.2616404618846</v>
      </c>
      <c r="AE52">
        <f>'IDT-1'!F52</f>
        <v>0</v>
      </c>
      <c r="AF52" s="26"/>
      <c r="AG52">
        <f t="shared" si="2"/>
        <v>1245.2616404618846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6.1684999999999999</v>
      </c>
      <c r="E53">
        <f>GT_NG!T53</f>
        <v>11.902158273381296</v>
      </c>
      <c r="F53">
        <f>GT_Spot!T53</f>
        <v>0</v>
      </c>
      <c r="G53">
        <f>PPCL_NG!T53</f>
        <v>28.91807212852477</v>
      </c>
      <c r="H53">
        <f>PPCL_Spot!T53</f>
        <v>0</v>
      </c>
      <c r="I53">
        <f>Bawana_NG!T53</f>
        <v>49.999999999999993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5.706847999999999</v>
      </c>
      <c r="O53">
        <f>TPDDL_ISGS_exbus!BB53</f>
        <v>552.02194224374921</v>
      </c>
      <c r="P53" s="77">
        <v>70.97999999999999</v>
      </c>
      <c r="Q53" s="77">
        <v>17.64</v>
      </c>
      <c r="R53" s="80">
        <v>20.2</v>
      </c>
      <c r="S53" s="80">
        <v>0</v>
      </c>
      <c r="T53" s="78">
        <f>SUMPRODUCT(LTA!F53:AJ53,LTA!F$101:AJ$101,LTA!F$105:AJ$105)</f>
        <v>116.42</v>
      </c>
      <c r="U53" s="78">
        <f>SUMPRODUCT(LTA!F53:AJ53,LTA!F$102:AJ$102,LTA!F$105:AJ$105)</f>
        <v>359.43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2.69</v>
      </c>
      <c r="AB53" s="117">
        <f>-STOA!P53</f>
        <v>0</v>
      </c>
      <c r="AC53">
        <f t="shared" si="0"/>
        <v>11.161760486309046</v>
      </c>
      <c r="AD53">
        <f t="shared" si="1"/>
        <v>1217.0425504074567</v>
      </c>
      <c r="AE53">
        <f>'IDT-1'!F53</f>
        <v>0</v>
      </c>
      <c r="AF53" s="26"/>
      <c r="AG53">
        <f t="shared" si="2"/>
        <v>1217.0425504074567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6.1684999999999999</v>
      </c>
      <c r="E54">
        <f>GT_NG!T54</f>
        <v>10.865779670037254</v>
      </c>
      <c r="F54">
        <f>GT_Spot!T54</f>
        <v>0</v>
      </c>
      <c r="G54">
        <f>PPCL_NG!T54</f>
        <v>19.61</v>
      </c>
      <c r="H54">
        <f>PPCL_Spot!T54</f>
        <v>0</v>
      </c>
      <c r="I54">
        <f>Bawana_NG!T54</f>
        <v>49.999999999999993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5.6683039999999982</v>
      </c>
      <c r="O54">
        <f>TPDDL_ISGS_exbus!BB54</f>
        <v>510.0444594532101</v>
      </c>
      <c r="P54" s="77">
        <v>70.97999999999999</v>
      </c>
      <c r="Q54" s="77">
        <v>17.64</v>
      </c>
      <c r="R54" s="80">
        <v>20.2</v>
      </c>
      <c r="S54" s="80">
        <v>0</v>
      </c>
      <c r="T54" s="78">
        <f>SUMPRODUCT(LTA!F54:AJ54,LTA!F$101:AJ$101,LTA!F$105:AJ$105)</f>
        <v>116.43</v>
      </c>
      <c r="U54" s="78">
        <f>SUMPRODUCT(LTA!F54:AJ54,LTA!F$102:AJ$102,LTA!F$105:AJ$105)</f>
        <v>358.09999999999997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2.69</v>
      </c>
      <c r="AB54" s="117">
        <f>-STOA!P54</f>
        <v>0</v>
      </c>
      <c r="AC54">
        <f t="shared" si="0"/>
        <v>10.600591008889902</v>
      </c>
      <c r="AD54">
        <f t="shared" si="1"/>
        <v>1173.9232423624678</v>
      </c>
      <c r="AE54">
        <f>'IDT-1'!F54</f>
        <v>0</v>
      </c>
      <c r="AF54" s="26"/>
      <c r="AG54">
        <f t="shared" si="2"/>
        <v>1173.9232423624678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6.1684999999999999</v>
      </c>
      <c r="E55">
        <f>GT_NG!T55</f>
        <v>10.575779114270095</v>
      </c>
      <c r="F55">
        <f>GT_Spot!T55</f>
        <v>0</v>
      </c>
      <c r="G55">
        <f>PPCL_NG!T55</f>
        <v>19.61</v>
      </c>
      <c r="H55">
        <f>PPCL_Spot!T55</f>
        <v>0</v>
      </c>
      <c r="I55">
        <f>Bawana_NG!T55</f>
        <v>49.999999999999993</v>
      </c>
      <c r="J55">
        <f>Bawana_RLNG!T55</f>
        <v>0</v>
      </c>
      <c r="K55">
        <f>Bawana_Spot!T55</f>
        <v>0</v>
      </c>
      <c r="L55">
        <f>TWOMCL!S55</f>
        <v>5.7731207289293849</v>
      </c>
      <c r="M55">
        <f>EDWPCL!W55</f>
        <v>0</v>
      </c>
      <c r="N55">
        <f>'MSW BWN'!W55</f>
        <v>5.3202399999999992</v>
      </c>
      <c r="O55">
        <f>TPDDL_ISGS_exbus!BB55</f>
        <v>413.99587912471964</v>
      </c>
      <c r="P55" s="77">
        <v>70.97999999999999</v>
      </c>
      <c r="Q55" s="77">
        <v>17.64</v>
      </c>
      <c r="R55" s="80">
        <v>20.2</v>
      </c>
      <c r="S55" s="80">
        <v>0</v>
      </c>
      <c r="T55" s="78">
        <f>SUMPRODUCT(LTA!F55:AJ55,LTA!F$101:AJ$101,LTA!F$105:AJ$105)</f>
        <v>115.07</v>
      </c>
      <c r="U55" s="78">
        <f>SUMPRODUCT(LTA!F55:AJ55,LTA!F$102:AJ$102,LTA!F$105:AJ$105)</f>
        <v>356.43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2.69</v>
      </c>
      <c r="AB55" s="117">
        <f>-STOA!P55</f>
        <v>0</v>
      </c>
      <c r="AC55">
        <f t="shared" si="0"/>
        <v>9.764362879750621</v>
      </c>
      <c r="AD55">
        <f t="shared" si="1"/>
        <v>1069.6891560881686</v>
      </c>
      <c r="AE55">
        <f>'IDT-1'!F55</f>
        <v>-21.335999999999999</v>
      </c>
      <c r="AF55" s="26"/>
      <c r="AG55">
        <f t="shared" si="2"/>
        <v>1048.3531560881686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6.1684999999999999</v>
      </c>
      <c r="E56">
        <f>GT_NG!T56</f>
        <v>10.575779114270095</v>
      </c>
      <c r="F56">
        <f>GT_Spot!T56</f>
        <v>0</v>
      </c>
      <c r="G56">
        <f>PPCL_NG!T56</f>
        <v>19.61</v>
      </c>
      <c r="H56">
        <f>PPCL_Spot!T56</f>
        <v>0</v>
      </c>
      <c r="I56">
        <f>Bawana_NG!T56</f>
        <v>49.999999999999993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5.5281439999999993</v>
      </c>
      <c r="O56">
        <f>TPDDL_ISGS_exbus!BB56</f>
        <v>380.19743868636425</v>
      </c>
      <c r="P56" s="77">
        <v>28.75</v>
      </c>
      <c r="Q56" s="77">
        <v>15.9</v>
      </c>
      <c r="R56" s="80">
        <v>20.2</v>
      </c>
      <c r="S56" s="80">
        <v>0</v>
      </c>
      <c r="T56" s="78">
        <f>SUMPRODUCT(LTA!F56:AJ56,LTA!F$101:AJ$101,LTA!F$105:AJ$105)</f>
        <v>114.97</v>
      </c>
      <c r="U56" s="78">
        <f>SUMPRODUCT(LTA!F56:AJ56,LTA!F$102:AJ$102,LTA!F$105:AJ$105)</f>
        <v>354.01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2.69</v>
      </c>
      <c r="AB56" s="117">
        <f>-STOA!P56</f>
        <v>0</v>
      </c>
      <c r="AC56">
        <f t="shared" si="0"/>
        <v>9.0627664508618864</v>
      </c>
      <c r="AD56">
        <f t="shared" si="1"/>
        <v>990.66388559788311</v>
      </c>
      <c r="AE56">
        <f>'IDT-1'!F56</f>
        <v>0</v>
      </c>
      <c r="AF56" s="26"/>
      <c r="AG56">
        <f t="shared" si="2"/>
        <v>990.66388559788311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6.1684999999999999</v>
      </c>
      <c r="E57">
        <f>GT_NG!T57</f>
        <v>11.585827633378935</v>
      </c>
      <c r="F57">
        <f>GT_Spot!T57</f>
        <v>0</v>
      </c>
      <c r="G57">
        <f>PPCL_NG!T57</f>
        <v>28.91807212852477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5.4160159999999991</v>
      </c>
      <c r="O57">
        <f>TPDDL_ISGS_exbus!BB57</f>
        <v>372.73280600436425</v>
      </c>
      <c r="P57" s="77">
        <v>28.75</v>
      </c>
      <c r="Q57" s="77">
        <v>15.9</v>
      </c>
      <c r="R57" s="80">
        <v>20.2</v>
      </c>
      <c r="S57" s="80">
        <v>0</v>
      </c>
      <c r="T57" s="78">
        <f>SUMPRODUCT(LTA!F57:AJ57,LTA!F$101:AJ$101,LTA!F$105:AJ$105)</f>
        <v>115.49000000000001</v>
      </c>
      <c r="U57" s="78">
        <f>SUMPRODUCT(LTA!F57:AJ57,LTA!F$102:AJ$102,LTA!F$105:AJ$105)</f>
        <v>350.47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2.69</v>
      </c>
      <c r="AB57" s="117">
        <f>-STOA!P57</f>
        <v>0</v>
      </c>
      <c r="AC57">
        <f t="shared" si="0"/>
        <v>8.9928785057265319</v>
      </c>
      <c r="AD57">
        <f t="shared" si="1"/>
        <v>1012.9251335086522</v>
      </c>
      <c r="AE57">
        <f>'IDT-1'!F57</f>
        <v>0</v>
      </c>
      <c r="AF57" s="26"/>
      <c r="AG57">
        <f t="shared" si="2"/>
        <v>1012.9251335086522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6.1684999999999999</v>
      </c>
      <c r="E58">
        <f>GT_NG!T58</f>
        <v>11.585827633378935</v>
      </c>
      <c r="F58">
        <f>GT_Spot!T58</f>
        <v>0</v>
      </c>
      <c r="G58">
        <f>PPCL_NG!T58</f>
        <v>28.91807212852477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5.3763039999999993</v>
      </c>
      <c r="O58">
        <f>TPDDL_ISGS_exbus!BB58</f>
        <v>372.08370771036425</v>
      </c>
      <c r="P58" s="77">
        <v>70.97999999999999</v>
      </c>
      <c r="Q58" s="77">
        <v>15.9</v>
      </c>
      <c r="R58" s="80">
        <v>20.2</v>
      </c>
      <c r="S58" s="80">
        <v>0</v>
      </c>
      <c r="T58" s="78">
        <f>SUMPRODUCT(LTA!F58:AJ58,LTA!F$101:AJ$101,LTA!F$105:AJ$105)</f>
        <v>115.77</v>
      </c>
      <c r="U58" s="78">
        <f>SUMPRODUCT(LTA!F58:AJ58,LTA!F$102:AJ$102,LTA!F$105:AJ$105)</f>
        <v>346.76000000000005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2.69</v>
      </c>
      <c r="AB58" s="117">
        <f>-STOA!P58</f>
        <v>0</v>
      </c>
      <c r="AC58">
        <f t="shared" si="0"/>
        <v>9.4614288879722608</v>
      </c>
      <c r="AD58">
        <f t="shared" si="1"/>
        <v>1035.5677728324063</v>
      </c>
      <c r="AE58">
        <f>'IDT-1'!F58</f>
        <v>0</v>
      </c>
      <c r="AF58" s="26"/>
      <c r="AG58">
        <f t="shared" si="2"/>
        <v>1035.5677728324063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6.1684999999999999</v>
      </c>
      <c r="E59">
        <f>GT_NG!T59</f>
        <v>11.585827633378935</v>
      </c>
      <c r="F59">
        <f>GT_Spot!T59</f>
        <v>0</v>
      </c>
      <c r="G59">
        <f>PPCL_NG!T59</f>
        <v>28.91807212852477</v>
      </c>
      <c r="H59">
        <f>PPCL_Spot!T59</f>
        <v>0</v>
      </c>
      <c r="I59">
        <f>Bawana_NG!T59</f>
        <v>57.47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5.6005599999999989</v>
      </c>
      <c r="O59">
        <f>TPDDL_ISGS_exbus!BB59</f>
        <v>402.95915976258414</v>
      </c>
      <c r="P59" s="77">
        <v>70.97999999999999</v>
      </c>
      <c r="Q59" s="77">
        <v>17.64</v>
      </c>
      <c r="R59" s="80">
        <v>20.2</v>
      </c>
      <c r="S59" s="80">
        <v>0</v>
      </c>
      <c r="T59" s="78">
        <f>SUMPRODUCT(LTA!F59:AJ59,LTA!F$101:AJ$101,LTA!F$105:AJ$105)</f>
        <v>114.72</v>
      </c>
      <c r="U59" s="78">
        <f>SUMPRODUCT(LTA!F59:AJ59,LTA!F$102:AJ$102,LTA!F$105:AJ$105)</f>
        <v>344.95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2.69</v>
      </c>
      <c r="AB59" s="117">
        <f>-STOA!P59</f>
        <v>0</v>
      </c>
      <c r="AC59">
        <f t="shared" si="0"/>
        <v>9.9116909967978977</v>
      </c>
      <c r="AD59">
        <f t="shared" si="1"/>
        <v>1044.0972187758005</v>
      </c>
      <c r="AE59">
        <f>'IDT-1'!F59</f>
        <v>0</v>
      </c>
      <c r="AF59" s="26"/>
      <c r="AG59">
        <f t="shared" si="2"/>
        <v>1044.0972187758005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-36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6.1684999999999999</v>
      </c>
      <c r="E60">
        <f>GT_NG!T60</f>
        <v>11.585827633378935</v>
      </c>
      <c r="F60">
        <f>GT_Spot!T60</f>
        <v>0</v>
      </c>
      <c r="G60">
        <f>PPCL_NG!T60</f>
        <v>28.91807212852477</v>
      </c>
      <c r="H60">
        <f>PPCL_Spot!T60</f>
        <v>0</v>
      </c>
      <c r="I60">
        <f>Bawana_NG!T60</f>
        <v>57.47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5.8248159999999984</v>
      </c>
      <c r="O60">
        <f>TPDDL_ISGS_exbus!BB60</f>
        <v>433.64892769531878</v>
      </c>
      <c r="P60" s="77">
        <v>70.97999999999999</v>
      </c>
      <c r="Q60" s="77">
        <v>17.64</v>
      </c>
      <c r="R60" s="80">
        <v>20.2</v>
      </c>
      <c r="S60" s="80">
        <v>0</v>
      </c>
      <c r="T60" s="78">
        <f>SUMPRODUCT(LTA!F60:AJ60,LTA!F$101:AJ$101,LTA!F$105:AJ$105)</f>
        <v>114.98</v>
      </c>
      <c r="U60" s="78">
        <f>SUMPRODUCT(LTA!F60:AJ60,LTA!F$102:AJ$102,LTA!F$105:AJ$105)</f>
        <v>338.45000000000005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2.69</v>
      </c>
      <c r="AB60" s="117">
        <f>-STOA!P60</f>
        <v>0</v>
      </c>
      <c r="AC60">
        <f t="shared" si="0"/>
        <v>10.341897467938651</v>
      </c>
      <c r="AD60">
        <f t="shared" si="1"/>
        <v>1044.3410362373945</v>
      </c>
      <c r="AE60">
        <f>'IDT-1'!F60</f>
        <v>0</v>
      </c>
      <c r="AF60" s="26"/>
      <c r="AG60">
        <f t="shared" si="2"/>
        <v>1044.3410362373945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6.1684999999999999</v>
      </c>
      <c r="E61">
        <f>GT_NG!T61</f>
        <v>11.585827633378935</v>
      </c>
      <c r="F61">
        <f>GT_Spot!T61</f>
        <v>0</v>
      </c>
      <c r="G61">
        <f>PPCL_NG!T61</f>
        <v>28.91807212852477</v>
      </c>
      <c r="H61">
        <f>PPCL_Spot!T61</f>
        <v>0</v>
      </c>
      <c r="I61">
        <f>Bawana_NG!T61</f>
        <v>57.47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5.954463999999998</v>
      </c>
      <c r="O61">
        <f>TPDDL_ISGS_exbus!BB61</f>
        <v>434.94745894135474</v>
      </c>
      <c r="P61" s="77">
        <v>70.97999999999999</v>
      </c>
      <c r="Q61" s="77">
        <v>17.64</v>
      </c>
      <c r="R61" s="80">
        <v>20.2</v>
      </c>
      <c r="S61" s="80">
        <v>0</v>
      </c>
      <c r="T61" s="78">
        <f>SUMPRODUCT(LTA!F61:AJ61,LTA!F$101:AJ$101,LTA!F$105:AJ$105)</f>
        <v>113.2</v>
      </c>
      <c r="U61" s="78">
        <f>SUMPRODUCT(LTA!F61:AJ61,LTA!F$102:AJ$102,LTA!F$105:AJ$105)</f>
        <v>331.01000000000005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2.69</v>
      </c>
      <c r="AB61" s="117">
        <f>-STOA!P61</f>
        <v>0</v>
      </c>
      <c r="AC61">
        <f t="shared" si="0"/>
        <v>10.228938807692792</v>
      </c>
      <c r="AD61">
        <f t="shared" si="1"/>
        <v>1041.6621741436763</v>
      </c>
      <c r="AE61">
        <f>'IDT-1'!F61</f>
        <v>0</v>
      </c>
      <c r="AF61" s="26"/>
      <c r="AG61">
        <f t="shared" si="2"/>
        <v>1041.6621741436763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6.1684999999999999</v>
      </c>
      <c r="E62">
        <f>GT_NG!T62</f>
        <v>11.585827633378935</v>
      </c>
      <c r="F62">
        <f>GT_Spot!T62</f>
        <v>0</v>
      </c>
      <c r="G62">
        <f>PPCL_NG!T62</f>
        <v>28.91807212852477</v>
      </c>
      <c r="H62">
        <f>PPCL_Spot!T62</f>
        <v>0</v>
      </c>
      <c r="I62">
        <f>Bawana_NG!T62</f>
        <v>57.47</v>
      </c>
      <c r="J62">
        <f>Bawana_RLNG!T62</f>
        <v>0</v>
      </c>
      <c r="K62">
        <f>Bawana_Spot!T62</f>
        <v>0</v>
      </c>
      <c r="L62">
        <f>TWOMCL!S62</f>
        <v>5.9179954441913436</v>
      </c>
      <c r="M62">
        <f>EDWPCL!W62</f>
        <v>0</v>
      </c>
      <c r="N62">
        <f>'MSW BWN'!W62</f>
        <v>5.7687519999999983</v>
      </c>
      <c r="O62">
        <f>TPDDL_ISGS_exbus!BB62</f>
        <v>434.94745894135474</v>
      </c>
      <c r="P62" s="77">
        <v>70.97999999999999</v>
      </c>
      <c r="Q62" s="77">
        <v>17.64</v>
      </c>
      <c r="R62" s="80">
        <v>20.2</v>
      </c>
      <c r="S62" s="80">
        <v>0</v>
      </c>
      <c r="T62" s="78">
        <f>SUMPRODUCT(LTA!F62:AJ62,LTA!F$101:AJ$101,LTA!F$105:AJ$105)</f>
        <v>106.52</v>
      </c>
      <c r="U62" s="78">
        <f>SUMPRODUCT(LTA!F62:AJ62,LTA!F$102:AJ$102,LTA!F$105:AJ$105)</f>
        <v>322.31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2.69</v>
      </c>
      <c r="AB62" s="117">
        <f>-STOA!P62</f>
        <v>0</v>
      </c>
      <c r="AC62">
        <f t="shared" si="0"/>
        <v>10.045732510207324</v>
      </c>
      <c r="AD62">
        <f t="shared" si="1"/>
        <v>1031.0708736372426</v>
      </c>
      <c r="AE62">
        <f>'IDT-1'!F62</f>
        <v>0</v>
      </c>
      <c r="AF62" s="26"/>
      <c r="AG62">
        <f t="shared" si="2"/>
        <v>1031.0708736372426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6.1684999999999999</v>
      </c>
      <c r="E63">
        <f>GT_NG!T63</f>
        <v>11.585827633378935</v>
      </c>
      <c r="F63">
        <f>GT_Spot!T63</f>
        <v>0</v>
      </c>
      <c r="G63">
        <f>PPCL_NG!T63</f>
        <v>28.91807212852477</v>
      </c>
      <c r="H63">
        <f>PPCL_Spot!T63</f>
        <v>0</v>
      </c>
      <c r="I63">
        <f>Bawana_NG!T63</f>
        <v>57.47</v>
      </c>
      <c r="J63">
        <f>Bawana_RLNG!T63</f>
        <v>0</v>
      </c>
      <c r="K63">
        <f>Bawana_Spot!T63</f>
        <v>0</v>
      </c>
      <c r="L63">
        <f>TWOMCL!S63</f>
        <v>5.9507972665148063</v>
      </c>
      <c r="M63">
        <f>EDWPCL!W63</f>
        <v>0</v>
      </c>
      <c r="N63">
        <f>'MSW BWN'!W63</f>
        <v>5.8703679999999991</v>
      </c>
      <c r="O63">
        <f>TPDDL_ISGS_exbus!BB63</f>
        <v>434.2989419263867</v>
      </c>
      <c r="P63" s="77">
        <v>70.97999999999999</v>
      </c>
      <c r="Q63" s="77">
        <v>17.64</v>
      </c>
      <c r="R63" s="80">
        <v>20.2</v>
      </c>
      <c r="S63" s="80">
        <v>0</v>
      </c>
      <c r="T63" s="78">
        <f>SUMPRODUCT(LTA!F63:AJ63,LTA!F$101:AJ$101,LTA!F$105:AJ$105)</f>
        <v>102.36</v>
      </c>
      <c r="U63" s="78">
        <f>SUMPRODUCT(LTA!F63:AJ63,LTA!F$102:AJ$102,LTA!F$105:AJ$105)</f>
        <v>312.8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2.7800000000000002</v>
      </c>
      <c r="AB63" s="117">
        <f>-STOA!P63</f>
        <v>0</v>
      </c>
      <c r="AC63">
        <f t="shared" si="0"/>
        <v>10.010485712534006</v>
      </c>
      <c r="AD63">
        <f t="shared" si="1"/>
        <v>1007.0120212422713</v>
      </c>
      <c r="AE63">
        <f>'IDT-1'!F63</f>
        <v>0</v>
      </c>
      <c r="AF63" s="26"/>
      <c r="AG63">
        <f t="shared" si="2"/>
        <v>1007.0120212422713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6.1684999999999999</v>
      </c>
      <c r="E64">
        <f>GT_NG!T64</f>
        <v>11.585827633378935</v>
      </c>
      <c r="F64">
        <f>GT_Spot!T64</f>
        <v>0</v>
      </c>
      <c r="G64">
        <f>PPCL_NG!T64</f>
        <v>28.91807212852477</v>
      </c>
      <c r="H64">
        <f>PPCL_Spot!T64</f>
        <v>0</v>
      </c>
      <c r="I64">
        <f>Bawana_NG!T64</f>
        <v>57.47</v>
      </c>
      <c r="J64">
        <f>Bawana_RLNG!T64</f>
        <v>0</v>
      </c>
      <c r="K64">
        <f>Bawana_Spot!T64</f>
        <v>0</v>
      </c>
      <c r="L64">
        <f>TWOMCL!S64</f>
        <v>6.1011389521640096</v>
      </c>
      <c r="M64">
        <f>EDWPCL!W64</f>
        <v>0</v>
      </c>
      <c r="N64">
        <f>'MSW BWN'!W64</f>
        <v>6.0105279999999981</v>
      </c>
      <c r="O64">
        <f>TPDDL_ISGS_exbus!BB64</f>
        <v>434.2989419263867</v>
      </c>
      <c r="P64" s="77">
        <v>70.97999999999999</v>
      </c>
      <c r="Q64" s="77">
        <v>17.64</v>
      </c>
      <c r="R64" s="80">
        <v>20.2</v>
      </c>
      <c r="S64" s="80">
        <v>0</v>
      </c>
      <c r="T64" s="78">
        <f>SUMPRODUCT(LTA!F64:AJ64,LTA!F$101:AJ$101,LTA!F$105:AJ$105)</f>
        <v>93.490000000000009</v>
      </c>
      <c r="U64" s="78">
        <f>SUMPRODUCT(LTA!F64:AJ64,LTA!F$102:AJ$102,LTA!F$105:AJ$105)</f>
        <v>303.20000000000005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2.7800000000000002</v>
      </c>
      <c r="AB64" s="117">
        <f>-STOA!P64</f>
        <v>0</v>
      </c>
      <c r="AC64">
        <f t="shared" si="0"/>
        <v>9.7617248521457647</v>
      </c>
      <c r="AD64">
        <f t="shared" si="1"/>
        <v>999.08128378830861</v>
      </c>
      <c r="AE64">
        <f>'IDT-1'!F64</f>
        <v>0</v>
      </c>
      <c r="AF64" s="26"/>
      <c r="AG64">
        <f t="shared" si="2"/>
        <v>999.08128378830861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6.1684999999999999</v>
      </c>
      <c r="E65">
        <f>GT_NG!T65</f>
        <v>11.585827633378935</v>
      </c>
      <c r="F65">
        <f>GT_Spot!T65</f>
        <v>0</v>
      </c>
      <c r="G65">
        <f>PPCL_NG!T65</f>
        <v>28.91807212852477</v>
      </c>
      <c r="H65">
        <f>PPCL_Spot!T65</f>
        <v>0</v>
      </c>
      <c r="I65">
        <f>Bawana_NG!T65</f>
        <v>57.47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5.8470079999999989</v>
      </c>
      <c r="O65">
        <f>TPDDL_ISGS_exbus!BB65</f>
        <v>434.30587387553089</v>
      </c>
      <c r="P65" s="77">
        <v>70.97999999999999</v>
      </c>
      <c r="Q65" s="77">
        <v>17.64</v>
      </c>
      <c r="R65" s="80">
        <v>20.2</v>
      </c>
      <c r="S65" s="80">
        <v>0</v>
      </c>
      <c r="T65" s="78">
        <f>SUMPRODUCT(LTA!F65:AJ65,LTA!F$101:AJ$101,LTA!F$105:AJ$105)</f>
        <v>91.14</v>
      </c>
      <c r="U65" s="78">
        <f>SUMPRODUCT(LTA!F65:AJ65,LTA!F$102:AJ$102,LTA!F$105:AJ$105)</f>
        <v>297.99000000000007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2.7800000000000002</v>
      </c>
      <c r="AB65" s="117">
        <f>-STOA!P65</f>
        <v>0</v>
      </c>
      <c r="AC65">
        <f t="shared" si="0"/>
        <v>9.7828258839245166</v>
      </c>
      <c r="AD65">
        <f t="shared" si="1"/>
        <v>981.3692460016207</v>
      </c>
      <c r="AE65">
        <f>'IDT-1'!F65</f>
        <v>0</v>
      </c>
      <c r="AF65" s="26"/>
      <c r="AG65">
        <f t="shared" si="2"/>
        <v>981.3692460016207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-60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6.1684999999999999</v>
      </c>
      <c r="E66">
        <f>GT_NG!T66</f>
        <v>11.272665916760404</v>
      </c>
      <c r="F66">
        <f>GT_Spot!T66</f>
        <v>0</v>
      </c>
      <c r="G66">
        <f>PPCL_NG!T66</f>
        <v>28.91807212852477</v>
      </c>
      <c r="H66">
        <f>PPCL_Spot!T66</f>
        <v>0</v>
      </c>
      <c r="I66">
        <f>Bawana_NG!T66</f>
        <v>57.47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5.7804319999999985</v>
      </c>
      <c r="O66">
        <f>TPDDL_ISGS_exbus!BB66</f>
        <v>435.47319665353098</v>
      </c>
      <c r="P66" s="77">
        <v>70.97999999999999</v>
      </c>
      <c r="Q66" s="77">
        <v>17.64</v>
      </c>
      <c r="R66" s="80">
        <v>20.2</v>
      </c>
      <c r="S66" s="80">
        <v>0</v>
      </c>
      <c r="T66" s="78">
        <f>SUMPRODUCT(LTA!F66:AJ66,LTA!F$101:AJ$101,LTA!F$105:AJ$105)</f>
        <v>88.06</v>
      </c>
      <c r="U66" s="78">
        <f>SUMPRODUCT(LTA!F66:AJ66,LTA!F$102:AJ$102,LTA!F$105:AJ$105)</f>
        <v>286.87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2.7800000000000002</v>
      </c>
      <c r="AB66" s="117">
        <f>-STOA!P66</f>
        <v>0</v>
      </c>
      <c r="AC66">
        <f t="shared" si="0"/>
        <v>9.6204059948536997</v>
      </c>
      <c r="AD66">
        <f t="shared" si="1"/>
        <v>973.119250952073</v>
      </c>
      <c r="AE66">
        <f>'IDT-1'!F66</f>
        <v>0</v>
      </c>
      <c r="AF66" s="26"/>
      <c r="AG66">
        <f t="shared" si="2"/>
        <v>973.119250952073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6.1684999999999999</v>
      </c>
      <c r="E67">
        <f>GT_NG!T67</f>
        <v>11.272665916760404</v>
      </c>
      <c r="F67">
        <f>GT_Spot!T67</f>
        <v>0</v>
      </c>
      <c r="G67">
        <f>PPCL_NG!T67</f>
        <v>28.91807212852477</v>
      </c>
      <c r="H67">
        <f>PPCL_Spot!T67</f>
        <v>0</v>
      </c>
      <c r="I67">
        <f>Bawana_NG!T67</f>
        <v>49.999084207152343</v>
      </c>
      <c r="J67">
        <f>Bawana_RLNG!T67</f>
        <v>0</v>
      </c>
      <c r="K67">
        <f>Bawana_Spot!T67</f>
        <v>0</v>
      </c>
      <c r="L67">
        <f>TWOMCL!S67</f>
        <v>5.9043280182232349</v>
      </c>
      <c r="M67">
        <f>EDWPCL!W67</f>
        <v>0</v>
      </c>
      <c r="N67">
        <f>'MSW BWN'!W67</f>
        <v>5.814303999999999</v>
      </c>
      <c r="O67">
        <f>TPDDL_ISGS_exbus!BB67</f>
        <v>486.17847722424705</v>
      </c>
      <c r="P67" s="77">
        <v>70.97999999999999</v>
      </c>
      <c r="Q67" s="77">
        <v>17.64</v>
      </c>
      <c r="R67" s="80">
        <v>20.2</v>
      </c>
      <c r="S67" s="80">
        <v>0</v>
      </c>
      <c r="T67" s="78">
        <f>SUMPRODUCT(LTA!F67:AJ67,LTA!F$101:AJ$101,LTA!F$105:AJ$105)</f>
        <v>80.83</v>
      </c>
      <c r="U67" s="78">
        <f>SUMPRODUCT(LTA!F67:AJ67,LTA!F$102:AJ$102,LTA!F$105:AJ$105)</f>
        <v>275.54000000000008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2.7800000000000002</v>
      </c>
      <c r="AB67" s="117">
        <f>-STOA!P67</f>
        <v>0</v>
      </c>
      <c r="AC67">
        <f t="shared" si="0"/>
        <v>9.9690527237088631</v>
      </c>
      <c r="AD67">
        <f t="shared" si="1"/>
        <v>982.25637877119914</v>
      </c>
      <c r="AE67">
        <f>'IDT-1'!F67</f>
        <v>0</v>
      </c>
      <c r="AF67" s="26"/>
      <c r="AG67">
        <f t="shared" si="2"/>
        <v>982.25637877119914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-70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6.1684999999999999</v>
      </c>
      <c r="E68">
        <f>GT_NG!T68</f>
        <v>11.272665916760404</v>
      </c>
      <c r="F68">
        <f>GT_Spot!T68</f>
        <v>0</v>
      </c>
      <c r="G68">
        <f>PPCL_NG!T68</f>
        <v>28.91807212852477</v>
      </c>
      <c r="H68">
        <f>PPCL_Spot!T68</f>
        <v>0</v>
      </c>
      <c r="I68">
        <f>Bawana_NG!T68</f>
        <v>49.999084207152343</v>
      </c>
      <c r="J68">
        <f>Bawana_RLNG!T68</f>
        <v>0</v>
      </c>
      <c r="K68">
        <f>Bawana_Spot!T68</f>
        <v>0</v>
      </c>
      <c r="L68">
        <f>TWOMCL!S68</f>
        <v>6.0943052391799544</v>
      </c>
      <c r="M68">
        <f>EDWPCL!W68</f>
        <v>0</v>
      </c>
      <c r="N68">
        <f>'MSW BWN'!W68</f>
        <v>5.6344319999999986</v>
      </c>
      <c r="O68">
        <f>TPDDL_ISGS_exbus!BB68</f>
        <v>484.33569392818231</v>
      </c>
      <c r="P68" s="77">
        <v>70.97999999999999</v>
      </c>
      <c r="Q68" s="77">
        <v>17.64</v>
      </c>
      <c r="R68" s="80">
        <v>20.2</v>
      </c>
      <c r="S68" s="80">
        <v>0</v>
      </c>
      <c r="T68" s="78">
        <f>SUMPRODUCT(LTA!F68:AJ68,LTA!F$101:AJ$101,LTA!F$105:AJ$105)</f>
        <v>72.150000000000006</v>
      </c>
      <c r="U68" s="78">
        <f>SUMPRODUCT(LTA!F68:AJ68,LTA!F$102:AJ$102,LTA!F$105:AJ$105)</f>
        <v>263.58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2.7800000000000002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9.6381212438149824</v>
      </c>
      <c r="AD68">
        <f t="shared" ref="AD68:AD98" si="4">SUM(B68:AB68,AI68:AR68)-AC68</f>
        <v>975.11463217598475</v>
      </c>
      <c r="AE68">
        <f>'IDT-1'!F68</f>
        <v>0</v>
      </c>
      <c r="AF68" s="26"/>
      <c r="AG68">
        <f t="shared" ref="AG68:AG98" si="5">SUM(AD68:AF68)</f>
        <v>975.11463217598475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6.1684999999999999</v>
      </c>
      <c r="E69">
        <f>GT_NG!T69</f>
        <v>11.272665916760404</v>
      </c>
      <c r="F69">
        <f>GT_Spot!T69</f>
        <v>0</v>
      </c>
      <c r="G69">
        <f>PPCL_NG!T69</f>
        <v>28.91807212852477</v>
      </c>
      <c r="H69">
        <f>PPCL_Spot!T69</f>
        <v>0</v>
      </c>
      <c r="I69">
        <f>Bawana_NG!T69</f>
        <v>49.999084207152343</v>
      </c>
      <c r="J69">
        <f>Bawana_RLNG!T69</f>
        <v>0</v>
      </c>
      <c r="K69">
        <f>Bawana_Spot!T69</f>
        <v>0</v>
      </c>
      <c r="L69">
        <f>TWOMCL!S69</f>
        <v>5.8783599088838265</v>
      </c>
      <c r="M69">
        <f>EDWPCL!W69</f>
        <v>0</v>
      </c>
      <c r="N69">
        <f>'MSW BWN'!W69</f>
        <v>5.4662399999999982</v>
      </c>
      <c r="O69">
        <f>TPDDL_ISGS_exbus!BB69</f>
        <v>499.26342091372862</v>
      </c>
      <c r="P69" s="77">
        <v>70.97999999999999</v>
      </c>
      <c r="Q69" s="77">
        <v>17.64</v>
      </c>
      <c r="R69" s="80">
        <v>20.2</v>
      </c>
      <c r="S69" s="80">
        <v>0</v>
      </c>
      <c r="T69" s="78">
        <f>SUMPRODUCT(LTA!F69:AJ69,LTA!F$101:AJ$101,LTA!F$105:AJ$105)</f>
        <v>64.66</v>
      </c>
      <c r="U69" s="78">
        <f>SUMPRODUCT(LTA!F69:AJ69,LTA!F$102:AJ$102,LTA!F$105:AJ$105)</f>
        <v>249.28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2.7800000000000002</v>
      </c>
      <c r="AB69" s="117">
        <f>-STOA!P69</f>
        <v>0</v>
      </c>
      <c r="AC69">
        <f t="shared" si="3"/>
        <v>9.574352832781182</v>
      </c>
      <c r="AD69">
        <f t="shared" si="4"/>
        <v>967.93199024226874</v>
      </c>
      <c r="AE69">
        <f>'IDT-1'!F69</f>
        <v>0</v>
      </c>
      <c r="AF69" s="26"/>
      <c r="AG69">
        <f t="shared" si="5"/>
        <v>967.93199024226874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-55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6.1684999999999999</v>
      </c>
      <c r="E70">
        <f>GT_NG!T70</f>
        <v>11.272665916760404</v>
      </c>
      <c r="F70">
        <f>GT_Spot!T70</f>
        <v>0</v>
      </c>
      <c r="G70">
        <f>PPCL_NG!T70</f>
        <v>28.91807212852477</v>
      </c>
      <c r="H70">
        <f>PPCL_Spot!T70</f>
        <v>0</v>
      </c>
      <c r="I70">
        <f>Bawana_NG!T70</f>
        <v>49.999084207152343</v>
      </c>
      <c r="J70">
        <f>Bawana_RLNG!T70</f>
        <v>0</v>
      </c>
      <c r="K70">
        <f>Bawana_Spot!T70</f>
        <v>0</v>
      </c>
      <c r="L70">
        <f>TWOMCL!S70</f>
        <v>5.9234624145785872</v>
      </c>
      <c r="M70">
        <f>EDWPCL!W70</f>
        <v>0</v>
      </c>
      <c r="N70">
        <f>'MSW BWN'!W70</f>
        <v>5.5059519999999997</v>
      </c>
      <c r="O70">
        <f>TPDDL_ISGS_exbus!BB70</f>
        <v>535.66376779479822</v>
      </c>
      <c r="P70" s="77">
        <v>70.97999999999999</v>
      </c>
      <c r="Q70" s="77">
        <v>17.64</v>
      </c>
      <c r="R70" s="80">
        <v>15.98</v>
      </c>
      <c r="S70" s="80">
        <v>0</v>
      </c>
      <c r="T70" s="78">
        <f>SUMPRODUCT(LTA!F70:AJ70,LTA!F$101:AJ$101,LTA!F$105:AJ$105)</f>
        <v>52.43</v>
      </c>
      <c r="U70" s="78">
        <f>SUMPRODUCT(LTA!F70:AJ70,LTA!F$102:AJ$102,LTA!F$105:AJ$105)</f>
        <v>237.23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2.7800000000000002</v>
      </c>
      <c r="AB70" s="117">
        <f>-STOA!P70</f>
        <v>0</v>
      </c>
      <c r="AC70">
        <f t="shared" si="3"/>
        <v>9.6446222529847088</v>
      </c>
      <c r="AD70">
        <f t="shared" si="4"/>
        <v>975.84688220882947</v>
      </c>
      <c r="AE70">
        <f>'IDT-1'!F70</f>
        <v>0</v>
      </c>
      <c r="AF70" s="26"/>
      <c r="AG70">
        <f t="shared" si="5"/>
        <v>975.84688220882947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-55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6.1684999999999999</v>
      </c>
      <c r="E71">
        <f>GT_NG!T71</f>
        <v>11.272665916760404</v>
      </c>
      <c r="F71">
        <f>GT_Spot!T71</f>
        <v>0</v>
      </c>
      <c r="G71">
        <f>PPCL_NG!T71</f>
        <v>28.91807212852477</v>
      </c>
      <c r="H71">
        <f>PPCL_Spot!T71</f>
        <v>0</v>
      </c>
      <c r="I71">
        <f>Bawana_NG!T71</f>
        <v>49.999080966822895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5.2641759999999991</v>
      </c>
      <c r="O71">
        <f>TPDDL_ISGS_exbus!BB71</f>
        <v>601.85682504703175</v>
      </c>
      <c r="P71" s="77">
        <v>70.97999999999999</v>
      </c>
      <c r="Q71" s="77">
        <v>17.64</v>
      </c>
      <c r="R71" s="80">
        <v>7.51</v>
      </c>
      <c r="S71" s="80">
        <v>0</v>
      </c>
      <c r="T71" s="78">
        <f>SUMPRODUCT(LTA!F71:AJ71,LTA!F$101:AJ$101,LTA!F$105:AJ$105)</f>
        <v>38.9</v>
      </c>
      <c r="U71" s="78">
        <f>SUMPRODUCT(LTA!F71:AJ71,LTA!F$102:AJ$102,LTA!F$105:AJ$105)</f>
        <v>228.91000000000003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2.7800000000000002</v>
      </c>
      <c r="AB71" s="117">
        <f>-STOA!P71</f>
        <v>0</v>
      </c>
      <c r="AC71">
        <f t="shared" si="3"/>
        <v>10.093138697257476</v>
      </c>
      <c r="AD71">
        <f t="shared" si="4"/>
        <v>996.23297160999277</v>
      </c>
      <c r="AE71">
        <f>'IDT-1'!F71</f>
        <v>0</v>
      </c>
      <c r="AF71" s="26"/>
      <c r="AG71">
        <f t="shared" si="5"/>
        <v>996.23297160999277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6.1684999999999999</v>
      </c>
      <c r="E72">
        <f>GT_NG!T72</f>
        <v>11.272665916760404</v>
      </c>
      <c r="F72">
        <f>GT_Spot!T72</f>
        <v>0</v>
      </c>
      <c r="G72">
        <f>PPCL_NG!T72</f>
        <v>32.77807187812482</v>
      </c>
      <c r="H72">
        <f>PPCL_Spot!T72</f>
        <v>0</v>
      </c>
      <c r="I72">
        <f>Bawana_NG!T72</f>
        <v>49.999080966822895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5.1356959999999994</v>
      </c>
      <c r="O72">
        <f>TPDDL_ISGS_exbus!BB72</f>
        <v>623.13586142901909</v>
      </c>
      <c r="P72" s="77">
        <v>70.97999999999999</v>
      </c>
      <c r="Q72" s="77">
        <v>17.64</v>
      </c>
      <c r="R72" s="80">
        <v>3.83</v>
      </c>
      <c r="S72" s="80">
        <v>0</v>
      </c>
      <c r="T72" s="78">
        <f>SUMPRODUCT(LTA!F72:AJ72,LTA!F$101:AJ$101,LTA!F$105:AJ$105)</f>
        <v>26.450000000000003</v>
      </c>
      <c r="U72" s="78">
        <f>SUMPRODUCT(LTA!F72:AJ72,LTA!F$102:AJ$102,LTA!F$105:AJ$105)</f>
        <v>220.83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2.7800000000000002</v>
      </c>
      <c r="AB72" s="117">
        <f>-STOA!P72</f>
        <v>0</v>
      </c>
      <c r="AC72">
        <f t="shared" si="3"/>
        <v>10.011402315993491</v>
      </c>
      <c r="AD72">
        <f t="shared" si="4"/>
        <v>1007.1152641228442</v>
      </c>
      <c r="AE72">
        <f>'IDT-1'!F72</f>
        <v>0</v>
      </c>
      <c r="AF72" s="26"/>
      <c r="AG72">
        <f t="shared" si="5"/>
        <v>1007.1152641228442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6.1684999999999999</v>
      </c>
      <c r="E73">
        <f>GT_NG!T73</f>
        <v>11.585827633378935</v>
      </c>
      <c r="F73">
        <f>GT_Spot!T73</f>
        <v>0</v>
      </c>
      <c r="G73">
        <f>PPCL_NG!T73</f>
        <v>32.77807187812482</v>
      </c>
      <c r="H73">
        <f>PPCL_Spot!T73</f>
        <v>0</v>
      </c>
      <c r="I73">
        <f>Bawana_NG!T73</f>
        <v>69.598826405867968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4.7817919999999994</v>
      </c>
      <c r="O73">
        <f>TPDDL_ISGS_exbus!BB73</f>
        <v>702.01556583785293</v>
      </c>
      <c r="P73" s="77">
        <v>70.97999999999999</v>
      </c>
      <c r="Q73" s="77">
        <v>17.64</v>
      </c>
      <c r="R73" s="80">
        <v>0.56999999999999995</v>
      </c>
      <c r="S73" s="80">
        <v>0</v>
      </c>
      <c r="T73" s="78">
        <f>SUMPRODUCT(LTA!F73:AJ73,LTA!F$101:AJ$101,LTA!F$105:AJ$105)</f>
        <v>15.52</v>
      </c>
      <c r="U73" s="78">
        <f>SUMPRODUCT(LTA!F73:AJ73,LTA!F$102:AJ$102,LTA!F$105:AJ$105)</f>
        <v>258.96999999999997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-140</v>
      </c>
      <c r="AA73" s="117">
        <f>STOA!J73</f>
        <v>2.7800000000000002</v>
      </c>
      <c r="AB73" s="117">
        <f>-STOA!P73</f>
        <v>0</v>
      </c>
      <c r="AC73">
        <f t="shared" si="3"/>
        <v>12.198188882835485</v>
      </c>
      <c r="AD73">
        <f t="shared" si="4"/>
        <v>1002.3171851204997</v>
      </c>
      <c r="AE73">
        <f>'IDT-1'!F73</f>
        <v>0</v>
      </c>
      <c r="AF73" s="26"/>
      <c r="AG73">
        <f t="shared" si="5"/>
        <v>1002.3171851204997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6.1684999999999999</v>
      </c>
      <c r="E74">
        <f>GT_NG!T74</f>
        <v>11.585827633378935</v>
      </c>
      <c r="F74">
        <f>GT_Spot!T74</f>
        <v>0</v>
      </c>
      <c r="G74">
        <f>PPCL_NG!T74</f>
        <v>36.628072206725967</v>
      </c>
      <c r="H74">
        <f>PPCL_Spot!T74</f>
        <v>0</v>
      </c>
      <c r="I74">
        <f>Bawana_NG!T74</f>
        <v>69.598826405867968</v>
      </c>
      <c r="J74">
        <f>Bawana_RLNG!T74</f>
        <v>0</v>
      </c>
      <c r="K74">
        <f>Bawana_Spot!T74</f>
        <v>0</v>
      </c>
      <c r="L74">
        <f>TWOMCL!S74</f>
        <v>6.120273348519361</v>
      </c>
      <c r="M74">
        <f>EDWPCL!W74</f>
        <v>0</v>
      </c>
      <c r="N74">
        <f>'MSW BWN'!W74</f>
        <v>5.0013759999999987</v>
      </c>
      <c r="O74">
        <f>TPDDL_ISGS_exbus!BB74</f>
        <v>716.73982289690605</v>
      </c>
      <c r="P74" s="77">
        <v>70.97999999999999</v>
      </c>
      <c r="Q74" s="77">
        <v>17.64</v>
      </c>
      <c r="R74" s="80">
        <v>1.714285714285714E-2</v>
      </c>
      <c r="S74" s="80">
        <v>0</v>
      </c>
      <c r="T74" s="78">
        <f>SUMPRODUCT(LTA!F74:AJ74,LTA!F$101:AJ$101,LTA!F$105:AJ$105)</f>
        <v>7.74</v>
      </c>
      <c r="U74" s="78">
        <f>SUMPRODUCT(LTA!F74:AJ74,LTA!F$102:AJ$102,LTA!F$105:AJ$105)</f>
        <v>256.39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-63</v>
      </c>
      <c r="AA74" s="117">
        <f>STOA!J74</f>
        <v>2.7800000000000002</v>
      </c>
      <c r="AB74" s="117">
        <f>-STOA!P74</f>
        <v>0</v>
      </c>
      <c r="AC74">
        <f t="shared" si="3"/>
        <v>11.672649651486209</v>
      </c>
      <c r="AD74">
        <f t="shared" si="4"/>
        <v>1077.7171916970549</v>
      </c>
      <c r="AE74">
        <f>'IDT-1'!F74</f>
        <v>-63</v>
      </c>
      <c r="AF74" s="26"/>
      <c r="AG74">
        <f t="shared" si="5"/>
        <v>1014.7171916970549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-55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6.1684999999999999</v>
      </c>
      <c r="E75">
        <f>GT_NG!T75</f>
        <v>11.585827633378935</v>
      </c>
      <c r="F75">
        <f>GT_Spot!T75</f>
        <v>0</v>
      </c>
      <c r="G75">
        <f>PPCL_NG!T75</f>
        <v>36.628072206725967</v>
      </c>
      <c r="H75">
        <f>PPCL_Spot!T75</f>
        <v>0</v>
      </c>
      <c r="I75">
        <f>Bawana_NG!T75</f>
        <v>69.598873877518002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4.8612159999999998</v>
      </c>
      <c r="O75">
        <f>TPDDL_ISGS_exbus!BB75</f>
        <v>711.70083863276182</v>
      </c>
      <c r="P75" s="77">
        <v>70.97999999999999</v>
      </c>
      <c r="Q75" s="77">
        <v>17.64</v>
      </c>
      <c r="R75" s="80">
        <v>0</v>
      </c>
      <c r="S75" s="80">
        <v>0</v>
      </c>
      <c r="T75" s="78">
        <f>SUMPRODUCT(LTA!F75:AJ75,LTA!F$101:AJ$101,LTA!F$105:AJ$105)</f>
        <v>0.05</v>
      </c>
      <c r="U75" s="78">
        <f>SUMPRODUCT(LTA!F75:AJ75,LTA!F$102:AJ$102,LTA!F$105:AJ$105)</f>
        <v>255.6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-138</v>
      </c>
      <c r="AA75" s="117">
        <f>STOA!J75</f>
        <v>2.87</v>
      </c>
      <c r="AB75" s="117">
        <f>-STOA!P75</f>
        <v>0</v>
      </c>
      <c r="AC75">
        <f t="shared" si="3"/>
        <v>11.819491916951666</v>
      </c>
      <c r="AD75">
        <f t="shared" si="4"/>
        <v>1033.9906266815435</v>
      </c>
      <c r="AE75">
        <f>'IDT-1'!F75</f>
        <v>0</v>
      </c>
      <c r="AF75" s="26"/>
      <c r="AG75">
        <f t="shared" si="5"/>
        <v>1033.9906266815435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6.1684999999999999</v>
      </c>
      <c r="E76">
        <f>GT_NG!T76</f>
        <v>11.585827633378935</v>
      </c>
      <c r="F76">
        <f>GT_Spot!T76</f>
        <v>0</v>
      </c>
      <c r="G76">
        <f>PPCL_NG!T76</f>
        <v>36.628072206725967</v>
      </c>
      <c r="H76">
        <f>PPCL_Spot!T76</f>
        <v>0</v>
      </c>
      <c r="I76">
        <f>Bawana_NG!T76</f>
        <v>69.598873877518002</v>
      </c>
      <c r="J76">
        <f>Bawana_RLNG!T76</f>
        <v>0</v>
      </c>
      <c r="K76">
        <f>Bawana_Spot!T76</f>
        <v>0</v>
      </c>
      <c r="L76">
        <f>TWOMCL!S76</f>
        <v>5.8387243735763104</v>
      </c>
      <c r="M76">
        <f>EDWPCL!W76</f>
        <v>0</v>
      </c>
      <c r="N76">
        <f>'MSW BWN'!W76</f>
        <v>5.2256320000000001</v>
      </c>
      <c r="O76">
        <f>TPDDL_ISGS_exbus!BB76</f>
        <v>711.55020566196185</v>
      </c>
      <c r="P76" s="77">
        <v>70.97999999999999</v>
      </c>
      <c r="Q76" s="77">
        <v>17.64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252.81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-138</v>
      </c>
      <c r="AA76" s="117">
        <f>STOA!J76</f>
        <v>2.87</v>
      </c>
      <c r="AB76" s="117">
        <f>-STOA!P76</f>
        <v>0</v>
      </c>
      <c r="AC76">
        <f t="shared" si="3"/>
        <v>11.705064952690773</v>
      </c>
      <c r="AD76">
        <f t="shared" si="4"/>
        <v>1041.1907708004703</v>
      </c>
      <c r="AE76">
        <f>'IDT-1'!F76</f>
        <v>0</v>
      </c>
      <c r="AF76" s="26"/>
      <c r="AG76">
        <f t="shared" si="5"/>
        <v>1041.1907708004703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6.1684999999999999</v>
      </c>
      <c r="E77">
        <f>GT_NG!T77</f>
        <v>11.585827633378935</v>
      </c>
      <c r="F77">
        <f>GT_Spot!T77</f>
        <v>0</v>
      </c>
      <c r="G77">
        <f>PPCL_NG!T77</f>
        <v>40.488071996571591</v>
      </c>
      <c r="H77">
        <f>PPCL_Spot!T77</f>
        <v>0</v>
      </c>
      <c r="I77">
        <f>Bawana_NG!T77</f>
        <v>69.598873877518002</v>
      </c>
      <c r="J77">
        <f>Bawana_RLNG!T77</f>
        <v>0</v>
      </c>
      <c r="K77">
        <f>Bawana_Spot!T77</f>
        <v>0</v>
      </c>
      <c r="L77">
        <f>TWOMCL!S77</f>
        <v>5.6227790432801816</v>
      </c>
      <c r="M77">
        <f>EDWPCL!W77</f>
        <v>0</v>
      </c>
      <c r="N77">
        <f>'MSW BWN'!W77</f>
        <v>5.3260799999999984</v>
      </c>
      <c r="O77">
        <f>TPDDL_ISGS_exbus!BB77</f>
        <v>707.34528217556181</v>
      </c>
      <c r="P77" s="77">
        <v>70.97999999999999</v>
      </c>
      <c r="Q77" s="77">
        <v>17.64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246.86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-142</v>
      </c>
      <c r="AA77" s="117">
        <f>STOA!J77</f>
        <v>2.87</v>
      </c>
      <c r="AB77" s="117">
        <f>-STOA!P77</f>
        <v>0</v>
      </c>
      <c r="AC77">
        <f t="shared" si="3"/>
        <v>11.684165757743267</v>
      </c>
      <c r="AD77">
        <f t="shared" si="4"/>
        <v>1030.8012489685671</v>
      </c>
      <c r="AE77">
        <f>'IDT-1'!F77</f>
        <v>0</v>
      </c>
      <c r="AF77" s="26"/>
      <c r="AG77">
        <f t="shared" si="5"/>
        <v>1030.8012489685671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6.1684999999999999</v>
      </c>
      <c r="E78">
        <f>GT_NG!T78</f>
        <v>11.585827633378935</v>
      </c>
      <c r="F78">
        <f>GT_Spot!T78</f>
        <v>0</v>
      </c>
      <c r="G78">
        <f>PPCL_NG!T78</f>
        <v>40.488071996571591</v>
      </c>
      <c r="H78">
        <f>PPCL_Spot!T78</f>
        <v>0</v>
      </c>
      <c r="I78">
        <f>Bawana_NG!T78</f>
        <v>69.598873877518002</v>
      </c>
      <c r="J78">
        <f>Bawana_RLNG!T78</f>
        <v>0</v>
      </c>
      <c r="K78">
        <f>Bawana_Spot!T78</f>
        <v>0</v>
      </c>
      <c r="L78">
        <f>TWOMCL!S78</f>
        <v>5.8851936218678818</v>
      </c>
      <c r="M78">
        <f>EDWPCL!W78</f>
        <v>0</v>
      </c>
      <c r="N78">
        <f>'MSW BWN'!W78</f>
        <v>5.4825919999999986</v>
      </c>
      <c r="O78">
        <f>TPDDL_ISGS_exbus!BB78</f>
        <v>706.25003440116188</v>
      </c>
      <c r="P78" s="77">
        <v>70.97999999999999</v>
      </c>
      <c r="Q78" s="77">
        <v>17.64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247.15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-147</v>
      </c>
      <c r="AA78" s="117">
        <f>STOA!J78</f>
        <v>2.87</v>
      </c>
      <c r="AB78" s="117">
        <f>-STOA!P78</f>
        <v>0</v>
      </c>
      <c r="AC78">
        <f t="shared" si="3"/>
        <v>11.725156768831098</v>
      </c>
      <c r="AD78">
        <f t="shared" si="4"/>
        <v>1025.3739367616672</v>
      </c>
      <c r="AE78">
        <f>'IDT-1'!F78</f>
        <v>-4.6130000000000004</v>
      </c>
      <c r="AF78" s="26"/>
      <c r="AG78">
        <f t="shared" si="5"/>
        <v>1020.7609367616672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6.1684999999999999</v>
      </c>
      <c r="E79">
        <f>GT_NG!T79</f>
        <v>11.585827633378935</v>
      </c>
      <c r="F79">
        <f>GT_Spot!T79</f>
        <v>0</v>
      </c>
      <c r="G79">
        <f>PPCL_NG!T79</f>
        <v>31.18</v>
      </c>
      <c r="H79">
        <f>PPCL_Spot!T79</f>
        <v>0</v>
      </c>
      <c r="I79">
        <f>Bawana_NG!T79</f>
        <v>69.598873877518002</v>
      </c>
      <c r="J79">
        <f>Bawana_RLNG!T79</f>
        <v>0</v>
      </c>
      <c r="K79">
        <f>Bawana_Spot!T79</f>
        <v>0</v>
      </c>
      <c r="L79">
        <f>TWOMCL!S79</f>
        <v>5.1034168564920268</v>
      </c>
      <c r="M79">
        <f>EDWPCL!W79</f>
        <v>0</v>
      </c>
      <c r="N79">
        <f>'MSW BWN'!W79</f>
        <v>5.7407199999999996</v>
      </c>
      <c r="O79">
        <f>TPDDL_ISGS_exbus!BB79</f>
        <v>687.83596696232496</v>
      </c>
      <c r="P79" s="77">
        <v>70.97999999999999</v>
      </c>
      <c r="Q79" s="77">
        <v>17.64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242.60999999999999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-132</v>
      </c>
      <c r="AA79" s="117">
        <f>STOA!J79</f>
        <v>2.89</v>
      </c>
      <c r="AB79" s="117">
        <f>-STOA!P79</f>
        <v>0</v>
      </c>
      <c r="AC79">
        <f t="shared" si="3"/>
        <v>11.303645919831267</v>
      </c>
      <c r="AD79">
        <f t="shared" si="4"/>
        <v>1008.0296594098826</v>
      </c>
      <c r="AE79">
        <f>'IDT-1'!F79</f>
        <v>-19.029</v>
      </c>
      <c r="AF79" s="26"/>
      <c r="AG79">
        <f t="shared" si="5"/>
        <v>989.00065940988259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6.1684999999999999</v>
      </c>
      <c r="E80">
        <f>GT_NG!T80</f>
        <v>11.902158273381296</v>
      </c>
      <c r="F80">
        <f>GT_Spot!T80</f>
        <v>0</v>
      </c>
      <c r="G80">
        <f>PPCL_NG!T80</f>
        <v>27.32</v>
      </c>
      <c r="H80">
        <f>PPCL_Spot!T80</f>
        <v>0</v>
      </c>
      <c r="I80">
        <f>Bawana_NG!T80</f>
        <v>69.598873877518002</v>
      </c>
      <c r="J80">
        <f>Bawana_RLNG!T80</f>
        <v>0</v>
      </c>
      <c r="K80">
        <f>Bawana_Spot!T80</f>
        <v>0</v>
      </c>
      <c r="L80">
        <f>TWOMCL!S80</f>
        <v>5.8851936218678818</v>
      </c>
      <c r="M80">
        <f>EDWPCL!W80</f>
        <v>0</v>
      </c>
      <c r="N80">
        <f>'MSW BWN'!W80</f>
        <v>5.8703679999999991</v>
      </c>
      <c r="O80">
        <f>TPDDL_ISGS_exbus!BB80</f>
        <v>667.33696505008402</v>
      </c>
      <c r="P80" s="77">
        <v>70.97999999999999</v>
      </c>
      <c r="Q80" s="77">
        <v>17.64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242.76999999999998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-129</v>
      </c>
      <c r="AA80" s="117">
        <f>STOA!J80</f>
        <v>2.89</v>
      </c>
      <c r="AB80" s="117">
        <f>-STOA!P80</f>
        <v>0</v>
      </c>
      <c r="AC80">
        <f t="shared" si="3"/>
        <v>11.074864568004287</v>
      </c>
      <c r="AD80">
        <f t="shared" si="4"/>
        <v>988.28719425484678</v>
      </c>
      <c r="AE80">
        <f>'IDT-1'!F80</f>
        <v>-27.678999999999998</v>
      </c>
      <c r="AF80" s="26"/>
      <c r="AG80">
        <f t="shared" si="5"/>
        <v>960.60819425484681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6.1684999999999999</v>
      </c>
      <c r="E81">
        <f>GT_NG!T81</f>
        <v>11.902158273381296</v>
      </c>
      <c r="F81">
        <f>GT_Spot!T81</f>
        <v>0</v>
      </c>
      <c r="G81">
        <f>PPCL_NG!T81</f>
        <v>36.628072206725967</v>
      </c>
      <c r="H81">
        <f>PPCL_Spot!T81</f>
        <v>0</v>
      </c>
      <c r="I81">
        <f>Bawana_NG!T81</f>
        <v>69.598873877518002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5.7687519999999983</v>
      </c>
      <c r="O81">
        <f>TPDDL_ISGS_exbus!BB81</f>
        <v>658.30577436014141</v>
      </c>
      <c r="P81" s="77">
        <v>70.97999999999999</v>
      </c>
      <c r="Q81" s="77">
        <v>17.64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229.01999999999998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-139</v>
      </c>
      <c r="AA81" s="117">
        <f>STOA!J81</f>
        <v>2.89</v>
      </c>
      <c r="AB81" s="117">
        <f>-STOA!P81</f>
        <v>0</v>
      </c>
      <c r="AC81">
        <f t="shared" si="3"/>
        <v>11.046314230084871</v>
      </c>
      <c r="AD81">
        <f t="shared" si="4"/>
        <v>964.9826067357925</v>
      </c>
      <c r="AE81">
        <f>'IDT-1'!F81</f>
        <v>-34.597999999999999</v>
      </c>
      <c r="AF81" s="26"/>
      <c r="AG81">
        <f t="shared" si="5"/>
        <v>930.38460673579254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6.1684999999999999</v>
      </c>
      <c r="E82">
        <f>GT_NG!T82</f>
        <v>11.902158273381296</v>
      </c>
      <c r="F82">
        <f>GT_Spot!T82</f>
        <v>0</v>
      </c>
      <c r="G82">
        <f>PPCL_NG!T82</f>
        <v>40.488071996571591</v>
      </c>
      <c r="H82">
        <f>PPCL_Spot!T82</f>
        <v>0</v>
      </c>
      <c r="I82">
        <f>Bawana_NG!T82</f>
        <v>69.598873877518002</v>
      </c>
      <c r="J82">
        <f>Bawana_RLNG!T82</f>
        <v>0</v>
      </c>
      <c r="K82">
        <f>Bawana_Spot!T82</f>
        <v>0</v>
      </c>
      <c r="L82">
        <f>TWOMCL!S82</f>
        <v>5.3986332574031888</v>
      </c>
      <c r="M82">
        <f>EDWPCL!W82</f>
        <v>0</v>
      </c>
      <c r="N82">
        <f>'MSW BWN'!W82</f>
        <v>5.7582399999999989</v>
      </c>
      <c r="O82">
        <f>TPDDL_ISGS_exbus!BB82</f>
        <v>643.89533480054138</v>
      </c>
      <c r="P82" s="77">
        <v>70.97999999999999</v>
      </c>
      <c r="Q82" s="77">
        <v>17.64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240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-139</v>
      </c>
      <c r="AA82" s="117">
        <f>STOA!J82</f>
        <v>2.89</v>
      </c>
      <c r="AB82" s="117">
        <f>-STOA!P82</f>
        <v>0</v>
      </c>
      <c r="AC82">
        <f t="shared" si="3"/>
        <v>11.043594072992807</v>
      </c>
      <c r="AD82">
        <f t="shared" si="4"/>
        <v>964.6762181324226</v>
      </c>
      <c r="AE82">
        <f>'IDT-1'!F82</f>
        <v>-46.131</v>
      </c>
      <c r="AF82" s="26"/>
      <c r="AG82">
        <f t="shared" si="5"/>
        <v>918.54521813242263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6.1684999999999999</v>
      </c>
      <c r="E83">
        <f>GT_NG!T83</f>
        <v>11.902158273381296</v>
      </c>
      <c r="F83">
        <f>GT_Spot!T83</f>
        <v>0</v>
      </c>
      <c r="G83">
        <f>PPCL_NG!T83</f>
        <v>40.488071996571591</v>
      </c>
      <c r="H83">
        <f>PPCL_Spot!T83</f>
        <v>0</v>
      </c>
      <c r="I83">
        <f>Bawana_NG!T83</f>
        <v>69.598873877518002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5.6963359999999996</v>
      </c>
      <c r="O83">
        <f>TPDDL_ISGS_exbus!BB83</f>
        <v>636.92025298014153</v>
      </c>
      <c r="P83" s="77">
        <v>70.97999999999999</v>
      </c>
      <c r="Q83" s="77">
        <v>17.64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240.31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-165</v>
      </c>
      <c r="AA83" s="117">
        <f>STOA!J83</f>
        <v>2.89</v>
      </c>
      <c r="AB83" s="117">
        <f>-STOA!P83</f>
        <v>0</v>
      </c>
      <c r="AC83">
        <f t="shared" si="3"/>
        <v>11.22163569486859</v>
      </c>
      <c r="AD83">
        <f t="shared" si="4"/>
        <v>932.49934768085438</v>
      </c>
      <c r="AE83">
        <f>'IDT-1'!F83</f>
        <v>-47.283999999999999</v>
      </c>
      <c r="AF83" s="26"/>
      <c r="AG83">
        <f t="shared" si="5"/>
        <v>885.21534768085439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6.1684999999999999</v>
      </c>
      <c r="E84">
        <f>GT_NG!T84</f>
        <v>11.902158273381296</v>
      </c>
      <c r="F84">
        <f>GT_Spot!T84</f>
        <v>0</v>
      </c>
      <c r="G84">
        <f>PPCL_NG!T84</f>
        <v>36.628072206725967</v>
      </c>
      <c r="H84">
        <f>PPCL_Spot!T84</f>
        <v>0</v>
      </c>
      <c r="I84">
        <f>Bawana_NG!T84</f>
        <v>69.598873877518002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5.5386559999999987</v>
      </c>
      <c r="O84">
        <f>TPDDL_ISGS_exbus!BB84</f>
        <v>629.13593788964147</v>
      </c>
      <c r="P84" s="77">
        <v>70.97999999999999</v>
      </c>
      <c r="Q84" s="77">
        <v>17.64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240.66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-165</v>
      </c>
      <c r="AA84" s="117">
        <f>STOA!J84</f>
        <v>2.89</v>
      </c>
      <c r="AB84" s="117">
        <f>-STOA!P84</f>
        <v>0</v>
      </c>
      <c r="AC84">
        <f t="shared" si="3"/>
        <v>11.120858139921548</v>
      </c>
      <c r="AD84">
        <f t="shared" si="4"/>
        <v>921.14813035545558</v>
      </c>
      <c r="AE84">
        <f>'IDT-1'!F84</f>
        <v>-40.941000000000003</v>
      </c>
      <c r="AF84" s="26"/>
      <c r="AG84">
        <f t="shared" si="5"/>
        <v>880.20713035545555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6.1684999999999999</v>
      </c>
      <c r="E85">
        <f>GT_NG!T85</f>
        <v>11.902158273381296</v>
      </c>
      <c r="F85">
        <f>GT_Spot!T85</f>
        <v>0</v>
      </c>
      <c r="G85">
        <f>PPCL_NG!T85</f>
        <v>36.628072206725967</v>
      </c>
      <c r="H85">
        <f>PPCL_Spot!T85</f>
        <v>0</v>
      </c>
      <c r="I85">
        <f>Bawana_NG!T85</f>
        <v>69.598826405867968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5.7302079999999984</v>
      </c>
      <c r="O85">
        <f>TPDDL_ISGS_exbus!BB85</f>
        <v>629.6449231022051</v>
      </c>
      <c r="P85" s="77">
        <v>70.97999999999999</v>
      </c>
      <c r="Q85" s="77">
        <v>17.64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248.24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-193</v>
      </c>
      <c r="AA85" s="117">
        <f>STOA!J85</f>
        <v>2.89</v>
      </c>
      <c r="AB85" s="117">
        <f>-STOA!P85</f>
        <v>0</v>
      </c>
      <c r="AC85">
        <f t="shared" si="3"/>
        <v>11.863922020263058</v>
      </c>
      <c r="AD85">
        <f t="shared" si="4"/>
        <v>948.59555621602772</v>
      </c>
      <c r="AE85">
        <f>'IDT-1'!F85</f>
        <v>-33.445</v>
      </c>
      <c r="AF85" s="26"/>
      <c r="AG85">
        <f t="shared" si="5"/>
        <v>915.15055621602767</v>
      </c>
      <c r="AI85" s="75">
        <f>PXIL!J85</f>
        <v>0</v>
      </c>
      <c r="AJ85" s="75">
        <f>PXIL!P85</f>
        <v>0</v>
      </c>
      <c r="AK85" s="75">
        <f>RTM_IEX!J85</f>
        <v>47.91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6.1684999999999999</v>
      </c>
      <c r="E86">
        <f>GT_NG!T86</f>
        <v>12.021801193874904</v>
      </c>
      <c r="F86">
        <f>GT_Spot!T86</f>
        <v>0</v>
      </c>
      <c r="G86">
        <f>PPCL_NG!T86</f>
        <v>36.628072206725967</v>
      </c>
      <c r="H86">
        <f>PPCL_Spot!T86</f>
        <v>0</v>
      </c>
      <c r="I86">
        <f>Bawana_NG!T86</f>
        <v>69.598826405867968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5.5842079999999994</v>
      </c>
      <c r="O86">
        <f>TPDDL_ISGS_exbus!BB86</f>
        <v>627.88298578705928</v>
      </c>
      <c r="P86" s="77">
        <v>70.97999999999999</v>
      </c>
      <c r="Q86" s="77">
        <v>17.64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259.25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-243</v>
      </c>
      <c r="AA86" s="117">
        <f>STOA!J86</f>
        <v>2.89</v>
      </c>
      <c r="AB86" s="117">
        <f>-STOA!P86</f>
        <v>0</v>
      </c>
      <c r="AC86">
        <f t="shared" si="3"/>
        <v>12.473195405699883</v>
      </c>
      <c r="AD86">
        <f t="shared" si="4"/>
        <v>916.77798843593871</v>
      </c>
      <c r="AE86">
        <f>'IDT-1'!F86</f>
        <v>-28.254999999999999</v>
      </c>
      <c r="AF86" s="26"/>
      <c r="AG86">
        <f t="shared" si="5"/>
        <v>888.52298843593871</v>
      </c>
      <c r="AI86" s="75">
        <f>PXIL!J86</f>
        <v>0</v>
      </c>
      <c r="AJ86" s="75">
        <f>PXIL!P86</f>
        <v>0</v>
      </c>
      <c r="AK86" s="75">
        <f>RTM_IEX!J86</f>
        <v>57.48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6.1684999999999999</v>
      </c>
      <c r="E87">
        <f>GT_NG!T87</f>
        <v>12.021801193874904</v>
      </c>
      <c r="F87">
        <f>GT_Spot!T87</f>
        <v>0</v>
      </c>
      <c r="G87">
        <f>PPCL_NG!T87</f>
        <v>36.629558029464704</v>
      </c>
      <c r="H87">
        <f>PPCL_Spot!T87</f>
        <v>0</v>
      </c>
      <c r="I87">
        <f>Bawana_NG!T87</f>
        <v>55.92</v>
      </c>
      <c r="J87">
        <f>Bawana_RLNG!T87</f>
        <v>0</v>
      </c>
      <c r="K87">
        <f>Bawana_Spot!T87</f>
        <v>0</v>
      </c>
      <c r="L87">
        <f>TWOMCL!S87</f>
        <v>5.9043280182232349</v>
      </c>
      <c r="M87">
        <f>EDWPCL!W87</f>
        <v>0</v>
      </c>
      <c r="N87">
        <f>'MSW BWN'!W87</f>
        <v>5.8808799999999986</v>
      </c>
      <c r="O87">
        <f>TPDDL_ISGS_exbus!BB87</f>
        <v>548.9497962786395</v>
      </c>
      <c r="P87" s="77">
        <v>70.97999999999999</v>
      </c>
      <c r="Q87" s="77">
        <v>17.64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233.21000000000004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-37</v>
      </c>
      <c r="AA87" s="117">
        <f>STOA!J87</f>
        <v>2.83</v>
      </c>
      <c r="AB87" s="117">
        <f>-STOA!P87</f>
        <v>0</v>
      </c>
      <c r="AC87">
        <f t="shared" si="3"/>
        <v>9.5383838934087741</v>
      </c>
      <c r="AD87">
        <f t="shared" si="4"/>
        <v>899.59647962679367</v>
      </c>
      <c r="AE87">
        <f>'IDT-1'!F87</f>
        <v>-19.029</v>
      </c>
      <c r="AF87" s="26"/>
      <c r="AG87">
        <f t="shared" si="5"/>
        <v>880.56747962679367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6.1684999999999999</v>
      </c>
      <c r="E88">
        <f>GT_NG!T88</f>
        <v>12.021801193874904</v>
      </c>
      <c r="F88">
        <f>GT_Spot!T88</f>
        <v>0</v>
      </c>
      <c r="G88">
        <f>PPCL_NG!T88</f>
        <v>36.628072206725967</v>
      </c>
      <c r="H88">
        <f>PPCL_Spot!T88</f>
        <v>0</v>
      </c>
      <c r="I88">
        <f>Bawana_NG!T88</f>
        <v>55.92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6.0046879999999989</v>
      </c>
      <c r="O88">
        <f>TPDDL_ISGS_exbus!BB88</f>
        <v>489.84098050071009</v>
      </c>
      <c r="P88" s="77">
        <v>70.97999999999999</v>
      </c>
      <c r="Q88" s="77">
        <v>17.64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233.27000000000004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-73</v>
      </c>
      <c r="AA88" s="117">
        <f>STOA!J88</f>
        <v>2.83</v>
      </c>
      <c r="AB88" s="117">
        <f>-STOA!P88</f>
        <v>0</v>
      </c>
      <c r="AC88">
        <f t="shared" si="3"/>
        <v>8.8974946320351691</v>
      </c>
      <c r="AD88">
        <f t="shared" si="4"/>
        <v>855.53333751738626</v>
      </c>
      <c r="AE88">
        <f>'IDT-1'!F88</f>
        <v>0</v>
      </c>
      <c r="AF88" s="26"/>
      <c r="AG88">
        <f t="shared" si="5"/>
        <v>855.53333751738626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6.1684999999999999</v>
      </c>
      <c r="E89">
        <f>GT_NG!T89</f>
        <v>12.021801193874904</v>
      </c>
      <c r="F89">
        <f>GT_Spot!T89</f>
        <v>0</v>
      </c>
      <c r="G89">
        <f>PPCL_NG!T89</f>
        <v>28.91807212852477</v>
      </c>
      <c r="H89">
        <f>PPCL_Spot!T89</f>
        <v>0</v>
      </c>
      <c r="I89">
        <f>Bawana_NG!T89</f>
        <v>55.92</v>
      </c>
      <c r="J89">
        <f>Bawana_RLNG!T89</f>
        <v>0</v>
      </c>
      <c r="K89">
        <f>Bawana_Spot!T89</f>
        <v>0</v>
      </c>
      <c r="L89">
        <f>TWOMCL!S89</f>
        <v>5.8715261958997731</v>
      </c>
      <c r="M89">
        <f>EDWPCL!W89</f>
        <v>0</v>
      </c>
      <c r="N89">
        <f>'MSW BWN'!W89</f>
        <v>6.0105279999999981</v>
      </c>
      <c r="O89">
        <f>TPDDL_ISGS_exbus!BB89</f>
        <v>442.88031785813928</v>
      </c>
      <c r="P89" s="77">
        <v>70.97999999999999</v>
      </c>
      <c r="Q89" s="77">
        <v>17.64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233.47000000000003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-67</v>
      </c>
      <c r="AA89" s="117">
        <f>STOA!J89</f>
        <v>2.83</v>
      </c>
      <c r="AB89" s="117">
        <f>-STOA!P89</f>
        <v>0</v>
      </c>
      <c r="AC89">
        <f t="shared" si="3"/>
        <v>8.8686011032997492</v>
      </c>
      <c r="AD89">
        <f t="shared" si="4"/>
        <v>864.33214427313908</v>
      </c>
      <c r="AE89">
        <f>'IDT-1'!F89</f>
        <v>-13.263</v>
      </c>
      <c r="AF89" s="26"/>
      <c r="AG89">
        <f t="shared" si="5"/>
        <v>851.06914427313905</v>
      </c>
      <c r="AI89" s="75">
        <f>PXIL!J89</f>
        <v>0</v>
      </c>
      <c r="AJ89" s="75">
        <f>PXIL!P89</f>
        <v>0</v>
      </c>
      <c r="AK89" s="75">
        <f>RTM_IEX!J89</f>
        <v>57.49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6.1684999999999999</v>
      </c>
      <c r="E90">
        <f>GT_NG!T90</f>
        <v>12.021801193874904</v>
      </c>
      <c r="F90">
        <f>GT_Spot!T90</f>
        <v>0</v>
      </c>
      <c r="G90">
        <f>PPCL_NG!T90</f>
        <v>28.91807212852477</v>
      </c>
      <c r="H90">
        <f>PPCL_Spot!T90</f>
        <v>0</v>
      </c>
      <c r="I90">
        <f>Bawana_NG!T90</f>
        <v>55.92</v>
      </c>
      <c r="J90">
        <f>Bawana_RLNG!T90</f>
        <v>0</v>
      </c>
      <c r="K90">
        <f>Bawana_Spot!T90</f>
        <v>0</v>
      </c>
      <c r="L90">
        <f>TWOMCL!S90</f>
        <v>5.9111617312072893</v>
      </c>
      <c r="M90">
        <f>EDWPCL!W90</f>
        <v>0</v>
      </c>
      <c r="N90">
        <f>'MSW BWN'!W90</f>
        <v>6.0105279999999981</v>
      </c>
      <c r="O90">
        <f>TPDDL_ISGS_exbus!BB90</f>
        <v>440.9536595713393</v>
      </c>
      <c r="P90" s="77">
        <v>70.97999999999999</v>
      </c>
      <c r="Q90" s="77">
        <v>17.64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233.62000000000003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-93</v>
      </c>
      <c r="AA90" s="117">
        <f>STOA!J90</f>
        <v>2.83</v>
      </c>
      <c r="AB90" s="117">
        <f>-STOA!P90</f>
        <v>0</v>
      </c>
      <c r="AC90">
        <f t="shared" si="3"/>
        <v>9.0841466186636932</v>
      </c>
      <c r="AD90">
        <f t="shared" si="4"/>
        <v>836.3795760062826</v>
      </c>
      <c r="AE90">
        <f>'IDT-1'!F90</f>
        <v>0</v>
      </c>
      <c r="AF90" s="26"/>
      <c r="AG90">
        <f t="shared" si="5"/>
        <v>836.3795760062826</v>
      </c>
      <c r="AI90" s="75">
        <f>PXIL!J90</f>
        <v>0</v>
      </c>
      <c r="AJ90" s="75">
        <f>PXIL!P90</f>
        <v>0</v>
      </c>
      <c r="AK90" s="75">
        <f>RTM_IEX!J90</f>
        <v>57.49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6.1684999999999999</v>
      </c>
      <c r="E91">
        <f>GT_NG!T91</f>
        <v>12.021801193874904</v>
      </c>
      <c r="F91">
        <f>GT_Spot!T91</f>
        <v>0</v>
      </c>
      <c r="G91">
        <f>PPCL_NG!T91</f>
        <v>28.91807212852477</v>
      </c>
      <c r="H91">
        <f>PPCL_Spot!T91</f>
        <v>0</v>
      </c>
      <c r="I91">
        <f>Bawana_NG!T91</f>
        <v>57.47</v>
      </c>
      <c r="J91">
        <f>Bawana_RLNG!T91</f>
        <v>0</v>
      </c>
      <c r="K91">
        <f>Bawana_Spot!T91</f>
        <v>0</v>
      </c>
      <c r="L91">
        <f>TWOMCL!S91</f>
        <v>5.5366742596810932</v>
      </c>
      <c r="M91">
        <f>EDWPCL!W91</f>
        <v>0</v>
      </c>
      <c r="N91">
        <f>'MSW BWN'!W91</f>
        <v>5.706847999999999</v>
      </c>
      <c r="O91">
        <f>TPDDL_ISGS_exbus!BB91</f>
        <v>414.7430540361625</v>
      </c>
      <c r="P91" s="77">
        <v>70.97999999999999</v>
      </c>
      <c r="Q91" s="77">
        <v>17.032962769659012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233.85000000000002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-43</v>
      </c>
      <c r="AA91" s="117">
        <f>STOA!J91</f>
        <v>2.83</v>
      </c>
      <c r="AB91" s="117">
        <f>-STOA!P91</f>
        <v>0</v>
      </c>
      <c r="AC91">
        <f t="shared" si="3"/>
        <v>8.3295491124679391</v>
      </c>
      <c r="AD91">
        <f t="shared" si="4"/>
        <v>851.82836327543441</v>
      </c>
      <c r="AE91">
        <f>'IDT-1'!F91</f>
        <v>0</v>
      </c>
      <c r="AF91" s="26"/>
      <c r="AG91">
        <f t="shared" si="5"/>
        <v>851.82836327543441</v>
      </c>
      <c r="AI91" s="75">
        <f>PXIL!J91</f>
        <v>0</v>
      </c>
      <c r="AJ91" s="75">
        <f>PXIL!P91</f>
        <v>0</v>
      </c>
      <c r="AK91" s="75">
        <f>RTM_IEX!J91</f>
        <v>47.9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6.1684999999999999</v>
      </c>
      <c r="E92">
        <f>GT_NG!T92</f>
        <v>12.021801193874904</v>
      </c>
      <c r="F92">
        <f>GT_Spot!T92</f>
        <v>0</v>
      </c>
      <c r="G92">
        <f>PPCL_NG!T92</f>
        <v>28.91807212852477</v>
      </c>
      <c r="H92">
        <f>PPCL_Spot!T92</f>
        <v>0</v>
      </c>
      <c r="I92">
        <f>Bawana_NG!T92</f>
        <v>57.47</v>
      </c>
      <c r="J92">
        <f>Bawana_RLNG!T92</f>
        <v>0</v>
      </c>
      <c r="K92">
        <f>Bawana_Spot!T92</f>
        <v>0</v>
      </c>
      <c r="L92">
        <f>TWOMCL!S92</f>
        <v>5.1498861047835991</v>
      </c>
      <c r="M92">
        <f>EDWPCL!W92</f>
        <v>0</v>
      </c>
      <c r="N92">
        <f>'MSW BWN'!W92</f>
        <v>5.460399999999999</v>
      </c>
      <c r="O92">
        <f>TPDDL_ISGS_exbus!BB92</f>
        <v>410.69393670683826</v>
      </c>
      <c r="P92" s="77">
        <v>70.97999999999999</v>
      </c>
      <c r="Q92" s="77">
        <v>17.032962769659012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234.20000000000002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-56</v>
      </c>
      <c r="AA92" s="117">
        <f>STOA!J92</f>
        <v>2.83</v>
      </c>
      <c r="AB92" s="117">
        <f>-STOA!P92</f>
        <v>0</v>
      </c>
      <c r="AC92">
        <f t="shared" si="3"/>
        <v>8.4069280595953266</v>
      </c>
      <c r="AD92">
        <f t="shared" si="4"/>
        <v>834.42863084408521</v>
      </c>
      <c r="AE92">
        <f>'IDT-1'!F92</f>
        <v>0</v>
      </c>
      <c r="AF92" s="26"/>
      <c r="AG92">
        <f t="shared" si="5"/>
        <v>834.42863084408521</v>
      </c>
      <c r="AI92" s="75">
        <f>PXIL!J92</f>
        <v>0</v>
      </c>
      <c r="AJ92" s="75">
        <f>PXIL!P92</f>
        <v>0</v>
      </c>
      <c r="AK92" s="75">
        <f>RTM_IEX!J92</f>
        <v>47.91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6.1684999999999999</v>
      </c>
      <c r="E93">
        <f>GT_NG!T93</f>
        <v>12.021801193874904</v>
      </c>
      <c r="F93">
        <f>GT_Spot!T93</f>
        <v>0</v>
      </c>
      <c r="G93">
        <f>PPCL_NG!T93</f>
        <v>28.91807212852477</v>
      </c>
      <c r="H93">
        <f>PPCL_Spot!T93</f>
        <v>0</v>
      </c>
      <c r="I93">
        <f>Bawana_NG!T93</f>
        <v>57.47</v>
      </c>
      <c r="J93">
        <f>Bawana_RLNG!T93</f>
        <v>0</v>
      </c>
      <c r="K93">
        <f>Bawana_Spot!T93</f>
        <v>0</v>
      </c>
      <c r="L93">
        <f>TWOMCL!S93</f>
        <v>5.1239179954441916</v>
      </c>
      <c r="M93">
        <f>EDWPCL!W93</f>
        <v>0</v>
      </c>
      <c r="N93">
        <f>'MSW BWN'!W93</f>
        <v>5.4779199999999992</v>
      </c>
      <c r="O93">
        <f>TPDDL_ISGS_exbus!BB93</f>
        <v>407.29844611483821</v>
      </c>
      <c r="P93" s="77">
        <v>70.97999999999999</v>
      </c>
      <c r="Q93" s="77">
        <v>17.032962769659012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234.8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-70</v>
      </c>
      <c r="AA93" s="117">
        <f>STOA!J93</f>
        <v>2.83</v>
      </c>
      <c r="AB93" s="117">
        <f>-STOA!P93</f>
        <v>0</v>
      </c>
      <c r="AC93">
        <f t="shared" si="3"/>
        <v>8.2113951843342754</v>
      </c>
      <c r="AD93">
        <f t="shared" si="4"/>
        <v>784.28022501800694</v>
      </c>
      <c r="AE93">
        <f>'IDT-1'!F93</f>
        <v>0</v>
      </c>
      <c r="AF93" s="26"/>
      <c r="AG93">
        <f t="shared" si="5"/>
        <v>784.28022501800694</v>
      </c>
      <c r="AI93" s="75">
        <f>PXIL!J93</f>
        <v>0</v>
      </c>
      <c r="AJ93" s="75">
        <f>PXIL!P93</f>
        <v>0</v>
      </c>
      <c r="AK93" s="75">
        <f>RTM_IEX!J93</f>
        <v>14.37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6.1684999999999999</v>
      </c>
      <c r="E94">
        <f>GT_NG!T94</f>
        <v>12.021801193874904</v>
      </c>
      <c r="F94">
        <f>GT_Spot!T94</f>
        <v>0</v>
      </c>
      <c r="G94">
        <f>PPCL_NG!T94</f>
        <v>28.91807212852477</v>
      </c>
      <c r="H94">
        <f>PPCL_Spot!T94</f>
        <v>0</v>
      </c>
      <c r="I94">
        <f>Bawana_NG!T94</f>
        <v>57.47</v>
      </c>
      <c r="J94">
        <f>Bawana_RLNG!T94</f>
        <v>0</v>
      </c>
      <c r="K94">
        <f>Bawana_Spot!T94</f>
        <v>0</v>
      </c>
      <c r="L94">
        <f>TWOMCL!S94</f>
        <v>5.4915717539863325</v>
      </c>
      <c r="M94">
        <f>EDWPCL!W94</f>
        <v>0</v>
      </c>
      <c r="N94">
        <f>'MSW BWN'!W94</f>
        <v>5.6180799999999991</v>
      </c>
      <c r="O94">
        <f>TPDDL_ISGS_exbus!BB94</f>
        <v>373.50959898507091</v>
      </c>
      <c r="P94" s="77">
        <v>28.75</v>
      </c>
      <c r="Q94" s="77">
        <v>17.032962769659012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235.18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-15</v>
      </c>
      <c r="AA94" s="117">
        <f>STOA!J94</f>
        <v>2.83</v>
      </c>
      <c r="AB94" s="117">
        <f>-STOA!P94</f>
        <v>0</v>
      </c>
      <c r="AC94">
        <f t="shared" si="3"/>
        <v>6.9354890769467517</v>
      </c>
      <c r="AD94">
        <f t="shared" si="4"/>
        <v>751.05509775416931</v>
      </c>
      <c r="AE94">
        <f>'IDT-1'!F94</f>
        <v>0</v>
      </c>
      <c r="AF94" s="26"/>
      <c r="AG94">
        <f t="shared" si="5"/>
        <v>751.05509775416931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6.1684999999999999</v>
      </c>
      <c r="E95">
        <f>GT_NG!T95</f>
        <v>12.021801193874904</v>
      </c>
      <c r="F95">
        <f>GT_Spot!T95</f>
        <v>0</v>
      </c>
      <c r="G95">
        <f>PPCL_NG!T95</f>
        <v>28.91807212852477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6.0546697038724373</v>
      </c>
      <c r="M95">
        <f>EDWPCL!W95</f>
        <v>0</v>
      </c>
      <c r="N95">
        <f>'MSW BWN'!W95</f>
        <v>5.8189759999999993</v>
      </c>
      <c r="O95">
        <f>TPDDL_ISGS_exbus!BB95</f>
        <v>378.10948179693764</v>
      </c>
      <c r="P95" s="77">
        <v>28.75</v>
      </c>
      <c r="Q95" s="77">
        <v>17.032962769659012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231.06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-31</v>
      </c>
      <c r="AA95" s="117">
        <f>STOA!J95</f>
        <v>2.83</v>
      </c>
      <c r="AB95" s="117">
        <f>-STOA!P95</f>
        <v>0</v>
      </c>
      <c r="AC95">
        <f t="shared" si="3"/>
        <v>7.0994211505868838</v>
      </c>
      <c r="AD95">
        <f t="shared" si="4"/>
        <v>737.37776037200729</v>
      </c>
      <c r="AE95">
        <f>'IDT-1'!F95</f>
        <v>0</v>
      </c>
      <c r="AF95" s="26"/>
      <c r="AG95">
        <f t="shared" si="5"/>
        <v>737.37776037200729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6.1684999999999999</v>
      </c>
      <c r="E96">
        <f>GT_NG!T96</f>
        <v>12.021801193874904</v>
      </c>
      <c r="F96">
        <f>GT_Spot!T96</f>
        <v>0</v>
      </c>
      <c r="G96">
        <f>PPCL_NG!T96</f>
        <v>28.91807212852477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5.7629119999999991</v>
      </c>
      <c r="O96">
        <f>TPDDL_ISGS_exbus!BB96</f>
        <v>379.22486107027532</v>
      </c>
      <c r="P96" s="77">
        <v>28.75</v>
      </c>
      <c r="Q96" s="77">
        <v>17.64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231.24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-46</v>
      </c>
      <c r="AA96" s="117">
        <f>STOA!J96</f>
        <v>2.83</v>
      </c>
      <c r="AB96" s="117">
        <f>-STOA!P96</f>
        <v>0</v>
      </c>
      <c r="AC96">
        <f t="shared" si="3"/>
        <v>7.4714288142963641</v>
      </c>
      <c r="AD96">
        <f t="shared" si="4"/>
        <v>698.92422575621458</v>
      </c>
      <c r="AE96">
        <f>'IDT-1'!F96</f>
        <v>0</v>
      </c>
      <c r="AF96" s="26"/>
      <c r="AG96">
        <f t="shared" si="5"/>
        <v>698.92422575621458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6.1684999999999999</v>
      </c>
      <c r="E97">
        <f>GT_NG!T97</f>
        <v>12.021801193874904</v>
      </c>
      <c r="F97">
        <f>GT_Spot!T97</f>
        <v>0</v>
      </c>
      <c r="G97">
        <f>PPCL_NG!T97</f>
        <v>28.91807212852477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5.7523999999999988</v>
      </c>
      <c r="O97">
        <f>TPDDL_ISGS_exbus!BB97</f>
        <v>387.20527414169874</v>
      </c>
      <c r="P97" s="77">
        <v>28.75</v>
      </c>
      <c r="Q97" s="77">
        <v>17.64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231.61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-61</v>
      </c>
      <c r="AA97" s="117">
        <f>STOA!J97</f>
        <v>2.83</v>
      </c>
      <c r="AB97" s="117">
        <f>-STOA!P97</f>
        <v>0</v>
      </c>
      <c r="AC97">
        <f t="shared" si="3"/>
        <v>7.8111637693907499</v>
      </c>
      <c r="AD97">
        <f t="shared" si="4"/>
        <v>676.92439187254365</v>
      </c>
      <c r="AE97">
        <f>'IDT-1'!F97</f>
        <v>0</v>
      </c>
      <c r="AF97" s="26"/>
      <c r="AG97">
        <f t="shared" si="5"/>
        <v>676.92439187254365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6.1684999999999999</v>
      </c>
      <c r="E98">
        <f>GT_NG!T98</f>
        <v>12.021801193874904</v>
      </c>
      <c r="F98">
        <f>GT_Spot!T98</f>
        <v>0</v>
      </c>
      <c r="G98">
        <f>PPCL_NG!T98</f>
        <v>28.91807212852477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5.6227519999999993</v>
      </c>
      <c r="O98">
        <f>TPDDL_ISGS_exbus!BB98</f>
        <v>387.15587628203775</v>
      </c>
      <c r="P98" s="77">
        <v>28.750000000000007</v>
      </c>
      <c r="Q98" s="77">
        <v>17.64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232.08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-74</v>
      </c>
      <c r="AA98" s="117">
        <f>STOA!J98</f>
        <v>2.83</v>
      </c>
      <c r="AB98" s="117">
        <f>-STOA!P98</f>
        <v>0</v>
      </c>
      <c r="AC98">
        <f t="shared" si="3"/>
        <v>8.0179210988362275</v>
      </c>
      <c r="AD98">
        <f t="shared" si="4"/>
        <v>654.00858868343721</v>
      </c>
      <c r="AE98">
        <f>'IDT-1'!F98</f>
        <v>0</v>
      </c>
      <c r="AF98" s="26"/>
      <c r="AG98">
        <f t="shared" si="5"/>
        <v>654.00858868343721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0.12397199999999992</v>
      </c>
      <c r="E99">
        <f t="shared" si="6"/>
        <v>0.28305435841313947</v>
      </c>
      <c r="F99">
        <f t="shared" si="6"/>
        <v>0</v>
      </c>
      <c r="G99">
        <f t="shared" si="6"/>
        <v>0.66425895739554264</v>
      </c>
      <c r="H99">
        <f t="shared" si="6"/>
        <v>0</v>
      </c>
      <c r="I99">
        <f t="shared" si="6"/>
        <v>1.4503183319426871</v>
      </c>
      <c r="J99">
        <f t="shared" si="6"/>
        <v>0</v>
      </c>
      <c r="K99">
        <f t="shared" si="6"/>
        <v>0</v>
      </c>
      <c r="L99">
        <f t="shared" si="6"/>
        <v>0.14492129052521466</v>
      </c>
      <c r="M99">
        <f t="shared" si="6"/>
        <v>0</v>
      </c>
      <c r="N99">
        <f t="shared" si="6"/>
        <v>0.13555953999999995</v>
      </c>
      <c r="O99">
        <f t="shared" si="6"/>
        <v>12.429730567529541</v>
      </c>
      <c r="P99" s="77">
        <f t="shared" si="6"/>
        <v>1.3762231510889273</v>
      </c>
      <c r="Q99" s="77">
        <f t="shared" si="6"/>
        <v>0.42066620346207434</v>
      </c>
      <c r="R99" s="80">
        <f>SUM(R3:R98)/4000</f>
        <v>0.19604110389610402</v>
      </c>
      <c r="S99" s="80">
        <f t="shared" si="6"/>
        <v>0</v>
      </c>
      <c r="T99" s="78">
        <f t="shared" si="6"/>
        <v>0.88780999999999977</v>
      </c>
      <c r="U99" s="78">
        <f t="shared" si="6"/>
        <v>6.4862325000000034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-1.234675</v>
      </c>
      <c r="AA99" s="117">
        <f t="shared" si="6"/>
        <v>6.7409999999999956E-2</v>
      </c>
      <c r="AB99" s="117">
        <f t="shared" si="6"/>
        <v>0</v>
      </c>
      <c r="AC99">
        <f t="shared" si="6"/>
        <v>0.2359376201065165</v>
      </c>
      <c r="AD99">
        <f t="shared" si="6"/>
        <v>22.794095384146708</v>
      </c>
      <c r="AE99">
        <f t="shared" si="6"/>
        <v>-0.40809950000000011</v>
      </c>
      <c r="AG99">
        <f t="shared" si="6"/>
        <v>22.38599588414672</v>
      </c>
      <c r="AI99">
        <f t="shared" si="6"/>
        <v>0</v>
      </c>
      <c r="AJ99">
        <f t="shared" si="6"/>
        <v>0</v>
      </c>
      <c r="AK99">
        <f t="shared" si="6"/>
        <v>0.24600999999999998</v>
      </c>
      <c r="AL99">
        <f t="shared" si="6"/>
        <v>-0.64749999999999996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83" activePane="bottomRight" state="frozen"/>
      <selection activeCell="M3" sqref="M3:M98"/>
      <selection pane="topRight" activeCell="M3" sqref="M3:M98"/>
      <selection pane="bottomLeft" activeCell="M3" sqref="M3:M98"/>
      <selection pane="bottomRight" activeCell="D86" sqref="D8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44954</v>
      </c>
      <c r="B1" s="224"/>
      <c r="C1" s="224"/>
      <c r="D1" s="237" t="s">
        <v>505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6">
      <c r="A3" t="s">
        <v>45</v>
      </c>
      <c r="D3">
        <f>TWEPL!S3</f>
        <v>0.51029999999999998</v>
      </c>
      <c r="E3">
        <f>GT_NG!S3</f>
        <v>2.0737607059434207</v>
      </c>
      <c r="F3">
        <f>GT_Spot!S3</f>
        <v>0</v>
      </c>
      <c r="G3">
        <f>PPCL_NG!S3</f>
        <v>27.27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1.0446715999999998</v>
      </c>
      <c r="O3">
        <f>NDMC_ISGS_exbus!BB3</f>
        <v>93.008999171848458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1.2833720370045685</v>
      </c>
      <c r="AD3">
        <f>SUM(B3:AB3,AI3:AR3)-AC3</f>
        <v>144.55435944078729</v>
      </c>
      <c r="AE3">
        <f>'IDT-1'!E3</f>
        <v>0</v>
      </c>
      <c r="AF3" s="26"/>
      <c r="AG3">
        <f>SUM(AD3:AF3)+AT3</f>
        <v>144.55435944078729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0.51029999999999998</v>
      </c>
      <c r="E4">
        <f>GT_NG!S4</f>
        <v>2.0737607059434207</v>
      </c>
      <c r="F4">
        <f>GT_Spot!S4</f>
        <v>0</v>
      </c>
      <c r="G4">
        <f>PPCL_NG!S4</f>
        <v>27.27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1.0428391999999997</v>
      </c>
      <c r="O4">
        <f>NDMC_ISGS_exbus!BB4</f>
        <v>93.189401105915067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1.2849434489043547</v>
      </c>
      <c r="AD4">
        <f t="shared" ref="AD4:AD67" si="1">SUM(B4:AB4,AI4:AR4)-AC4</f>
        <v>144.73135756295412</v>
      </c>
      <c r="AE4">
        <f>'IDT-1'!E4</f>
        <v>0</v>
      </c>
      <c r="AF4" s="26"/>
      <c r="AG4">
        <f t="shared" ref="AG4:AG67" si="2">SUM(AD4:AF4)+AT4</f>
        <v>144.73135756295412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0.51029999999999998</v>
      </c>
      <c r="E5">
        <f>GT_NG!S5</f>
        <v>2.0737607059434207</v>
      </c>
      <c r="F5">
        <f>GT_Spot!S5</f>
        <v>0</v>
      </c>
      <c r="G5">
        <f>PPCL_NG!S5</f>
        <v>27.27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1.0104667999999999</v>
      </c>
      <c r="O5">
        <f>NDMC_ISGS_exbus!BB5</f>
        <v>93.289640801928144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1.6406657819970825</v>
      </c>
      <c r="AD5">
        <f t="shared" si="1"/>
        <v>104.44350252587446</v>
      </c>
      <c r="AE5">
        <f>'IDT-1'!E5</f>
        <v>0</v>
      </c>
      <c r="AF5" s="26"/>
      <c r="AG5">
        <f t="shared" si="2"/>
        <v>104.44350252587446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0.51029999999999998</v>
      </c>
      <c r="E6">
        <f>GT_NG!S6</f>
        <v>2.0737607059434207</v>
      </c>
      <c r="F6">
        <f>GT_Spot!S6</f>
        <v>0</v>
      </c>
      <c r="G6">
        <f>PPCL_NG!S6</f>
        <v>27.27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0.99886159999999979</v>
      </c>
      <c r="O6">
        <f>NDMC_ISGS_exbus!BB6</f>
        <v>93.339661474504041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1.6410038381557501</v>
      </c>
      <c r="AD6">
        <f t="shared" si="1"/>
        <v>104.48157994229167</v>
      </c>
      <c r="AE6">
        <f>'IDT-1'!E6</f>
        <v>0</v>
      </c>
      <c r="AF6" s="26"/>
      <c r="AG6">
        <f t="shared" si="2"/>
        <v>104.48157994229167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0.51029999999999998</v>
      </c>
      <c r="E7">
        <f>GT_NG!S7</f>
        <v>2.0737607059434207</v>
      </c>
      <c r="F7">
        <f>GT_Spot!S7</f>
        <v>0</v>
      </c>
      <c r="G7">
        <f>PPCL_NG!S7</f>
        <v>27.27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0.9489795999999997</v>
      </c>
      <c r="O7">
        <f>NDMC_ISGS_exbus!BB7</f>
        <v>93.378945053724905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1.6889172352182431</v>
      </c>
      <c r="AD7">
        <f t="shared" si="1"/>
        <v>99.833980119265135</v>
      </c>
      <c r="AE7">
        <f>'IDT-1'!E7</f>
        <v>0</v>
      </c>
      <c r="AF7" s="26"/>
      <c r="AG7">
        <f t="shared" si="2"/>
        <v>99.833980119265135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0.51029999999999998</v>
      </c>
      <c r="E8">
        <f>GT_NG!S8</f>
        <v>2.0737607059434207</v>
      </c>
      <c r="F8">
        <f>GT_Spot!S8</f>
        <v>0</v>
      </c>
      <c r="G8">
        <f>PPCL_NG!S8</f>
        <v>27.27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1.0163711999999998</v>
      </c>
      <c r="O8">
        <f>NDMC_ISGS_exbus!BB8</f>
        <v>93.579375511553764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1.6912740693271371</v>
      </c>
      <c r="AD8">
        <f t="shared" si="1"/>
        <v>100.09944534298509</v>
      </c>
      <c r="AE8">
        <f>'IDT-1'!E8</f>
        <v>0</v>
      </c>
      <c r="AF8" s="26"/>
      <c r="AG8">
        <f t="shared" si="2"/>
        <v>100.09944534298509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0.51029999999999998</v>
      </c>
      <c r="E9">
        <f>GT_NG!S9</f>
        <v>2.0737607059434207</v>
      </c>
      <c r="F9">
        <f>GT_Spot!S9</f>
        <v>0</v>
      </c>
      <c r="G9">
        <f>PPCL_NG!S9</f>
        <v>27.273030336704075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1.0202395999999998</v>
      </c>
      <c r="O9">
        <f>NDMC_ISGS_exbus!BB9</f>
        <v>93.579360554598196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1.6913346465889239</v>
      </c>
      <c r="AD9">
        <f t="shared" si="1"/>
        <v>100.10626854547181</v>
      </c>
      <c r="AE9">
        <f>'IDT-1'!E9</f>
        <v>0</v>
      </c>
      <c r="AF9" s="26"/>
      <c r="AG9">
        <f t="shared" si="2"/>
        <v>100.10626854547181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0.51029999999999998</v>
      </c>
      <c r="E10">
        <f>GT_NG!S10</f>
        <v>2.0737607059434207</v>
      </c>
      <c r="F10">
        <f>GT_Spot!S10</f>
        <v>0</v>
      </c>
      <c r="G10">
        <f>PPCL_NG!S10</f>
        <v>27.273030336704075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0.9499976</v>
      </c>
      <c r="O10">
        <f>NDMC_ISGS_exbus!BB10</f>
        <v>93.579375511553764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1.690716648610133</v>
      </c>
      <c r="AD10">
        <f t="shared" si="1"/>
        <v>100.03665950040619</v>
      </c>
      <c r="AE10">
        <f>'IDT-1'!E10</f>
        <v>0</v>
      </c>
      <c r="AF10" s="26"/>
      <c r="AG10">
        <f t="shared" si="2"/>
        <v>100.03665950040619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-45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0.51029999999999998</v>
      </c>
      <c r="E11">
        <f>GT_NG!S11</f>
        <v>2.0737607059434207</v>
      </c>
      <c r="F11">
        <f>GT_Spot!S11</f>
        <v>0</v>
      </c>
      <c r="G11">
        <f>PPCL_NG!S11</f>
        <v>27.273030336704075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1.0222755999999997</v>
      </c>
      <c r="O11">
        <f>NDMC_ISGS_exbus!BB11</f>
        <v>93.55968479577119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1.6911794167112462</v>
      </c>
      <c r="AD11">
        <f t="shared" si="1"/>
        <v>100.08878401652247</v>
      </c>
      <c r="AE11">
        <f>'IDT-1'!E11</f>
        <v>0</v>
      </c>
      <c r="AF11" s="26"/>
      <c r="AG11">
        <f t="shared" si="2"/>
        <v>100.08878401652247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-45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0.51029999999999998</v>
      </c>
      <c r="E12">
        <f>GT_NG!S12</f>
        <v>2.0737607059434207</v>
      </c>
      <c r="F12">
        <f>GT_Spot!S12</f>
        <v>0</v>
      </c>
      <c r="G12">
        <f>PPCL_NG!S12</f>
        <v>27.273030336704075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0.99682559999999976</v>
      </c>
      <c r="O12">
        <f>NDMC_ISGS_exbus!BB12</f>
        <v>93.559663241306353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1.6909552670319556</v>
      </c>
      <c r="AD12">
        <f t="shared" si="1"/>
        <v>100.06353661173695</v>
      </c>
      <c r="AE12">
        <f>'IDT-1'!E12</f>
        <v>0</v>
      </c>
      <c r="AF12" s="26"/>
      <c r="AG12">
        <f t="shared" si="2"/>
        <v>100.06353661173695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-45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0.51029999999999998</v>
      </c>
      <c r="E13">
        <f>GT_NG!S13</f>
        <v>1.9219917012448131</v>
      </c>
      <c r="F13">
        <f>GT_Spot!S13</f>
        <v>0</v>
      </c>
      <c r="G13">
        <f>PPCL_NG!S13</f>
        <v>27.273030336704075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0.97137559999999978</v>
      </c>
      <c r="O13">
        <f>NDMC_ISGS_exbus!BB13</f>
        <v>93.559455917049803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1.6893939153371502</v>
      </c>
      <c r="AD13">
        <f t="shared" si="1"/>
        <v>99.88767163447659</v>
      </c>
      <c r="AE13">
        <f>'IDT-1'!E13</f>
        <v>0</v>
      </c>
      <c r="AF13" s="26"/>
      <c r="AG13">
        <f t="shared" si="2"/>
        <v>99.88767163447659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0.51029999999999998</v>
      </c>
      <c r="E14">
        <f>GT_NG!S14</f>
        <v>1.9219917012448131</v>
      </c>
      <c r="F14">
        <f>GT_Spot!S14</f>
        <v>0</v>
      </c>
      <c r="G14">
        <f>PPCL_NG!S14</f>
        <v>27.273030336704075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0.96262079999999983</v>
      </c>
      <c r="O14">
        <f>NDMC_ISGS_exbus!BB14</f>
        <v>93.579353901940493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1.6894919753641884</v>
      </c>
      <c r="AD14">
        <f t="shared" si="1"/>
        <v>99.898716759340246</v>
      </c>
      <c r="AE14">
        <f>'IDT-1'!E14</f>
        <v>0</v>
      </c>
      <c r="AF14" s="26"/>
      <c r="AG14">
        <f t="shared" si="2"/>
        <v>99.898716759340246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-45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0.51029999999999998</v>
      </c>
      <c r="E15">
        <f>GT_NG!S15</f>
        <v>2.0737607059434207</v>
      </c>
      <c r="F15">
        <f>GT_Spot!S15</f>
        <v>0</v>
      </c>
      <c r="G15">
        <f>PPCL_NG!S15</f>
        <v>27.273030336704075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1.0065983999999999</v>
      </c>
      <c r="O15">
        <f>NDMC_ISGS_exbus!BB15</f>
        <v>93.679517358226107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1.6920959839008496</v>
      </c>
      <c r="AD15">
        <f t="shared" si="1"/>
        <v>100.19202281178781</v>
      </c>
      <c r="AE15">
        <f>'IDT-1'!E15</f>
        <v>0</v>
      </c>
      <c r="AF15" s="26"/>
      <c r="AG15">
        <f t="shared" si="2"/>
        <v>100.19202281178781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-45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0.51029999999999998</v>
      </c>
      <c r="E16">
        <f>GT_NG!S16</f>
        <v>2.0737607059434207</v>
      </c>
      <c r="F16">
        <f>GT_Spot!S16</f>
        <v>0</v>
      </c>
      <c r="G16">
        <f>PPCL_NG!S16</f>
        <v>27.273030336704075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1.0017119999999999</v>
      </c>
      <c r="O16">
        <f>NDMC_ISGS_exbus!BB16</f>
        <v>93.680151803761277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1.6920585667015589</v>
      </c>
      <c r="AD16">
        <f t="shared" si="1"/>
        <v>100.18780827452225</v>
      </c>
      <c r="AE16">
        <f>'IDT-1'!E16</f>
        <v>0</v>
      </c>
      <c r="AF16" s="26"/>
      <c r="AG16">
        <f t="shared" si="2"/>
        <v>100.18780827452225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-45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0.51029999999999998</v>
      </c>
      <c r="E17">
        <f>GT_NG!S17</f>
        <v>2.0737607059434207</v>
      </c>
      <c r="F17">
        <f>GT_Spot!S17</f>
        <v>0</v>
      </c>
      <c r="G17">
        <f>PPCL_NG!S17</f>
        <v>27.273030336704075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1.0027299999999999</v>
      </c>
      <c r="O17">
        <f>NDMC_ISGS_exbus!BB17</f>
        <v>93.650377615265796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1.6918055122427986</v>
      </c>
      <c r="AD17">
        <f t="shared" si="1"/>
        <v>100.15930514048553</v>
      </c>
      <c r="AE17">
        <f>'IDT-1'!E17</f>
        <v>0</v>
      </c>
      <c r="AF17" s="26"/>
      <c r="AG17">
        <f t="shared" si="2"/>
        <v>100.15930514048553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-45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0.51029999999999998</v>
      </c>
      <c r="E18">
        <f>GT_NG!S18</f>
        <v>2.0737607059434207</v>
      </c>
      <c r="F18">
        <f>GT_Spot!S18</f>
        <v>0</v>
      </c>
      <c r="G18">
        <f>PPCL_NG!S18</f>
        <v>27.273030336704075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1.0104667999999999</v>
      </c>
      <c r="O18">
        <f>NDMC_ISGS_exbus!BB18</f>
        <v>93.650356060800959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1.6918734064035081</v>
      </c>
      <c r="AD18">
        <f t="shared" si="1"/>
        <v>100.16695249185999</v>
      </c>
      <c r="AE18">
        <f>'IDT-1'!E18</f>
        <v>0</v>
      </c>
      <c r="AF18" s="26"/>
      <c r="AG18">
        <f t="shared" si="2"/>
        <v>100.16695249185999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0.51029999999999998</v>
      </c>
      <c r="E19">
        <f>GT_NG!S19</f>
        <v>2.0737607059434207</v>
      </c>
      <c r="F19">
        <f>GT_Spot!S19</f>
        <v>0</v>
      </c>
      <c r="G19">
        <f>PPCL_NG!S19</f>
        <v>27.273030336704075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1.0104667999999999</v>
      </c>
      <c r="O19">
        <f>NDMC_ISGS_exbus!BB19</f>
        <v>93.620277677309673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1.6916087166287848</v>
      </c>
      <c r="AD19">
        <f t="shared" si="1"/>
        <v>100.13713879814343</v>
      </c>
      <c r="AE19">
        <f>'IDT-1'!E19</f>
        <v>0</v>
      </c>
      <c r="AF19" s="26"/>
      <c r="AG19">
        <f t="shared" si="2"/>
        <v>100.13713879814343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-45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0.51029999999999998</v>
      </c>
      <c r="E20">
        <f>GT_NG!S20</f>
        <v>2.0737607059434207</v>
      </c>
      <c r="F20">
        <f>GT_Spot!S20</f>
        <v>0</v>
      </c>
      <c r="G20">
        <f>PPCL_NG!S20</f>
        <v>45.455050561173458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0.99092119999999984</v>
      </c>
      <c r="O20">
        <f>NDMC_ISGS_exbus!BB20</f>
        <v>93.719783886408536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1.8523141479641854</v>
      </c>
      <c r="AD20">
        <f t="shared" si="1"/>
        <v>118.23841420037628</v>
      </c>
      <c r="AE20">
        <f>'IDT-1'!E20</f>
        <v>0</v>
      </c>
      <c r="AF20" s="26"/>
      <c r="AG20">
        <f t="shared" si="2"/>
        <v>118.23841420037628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-45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0.51029999999999998</v>
      </c>
      <c r="E21">
        <f>GT_NG!S21</f>
        <v>2.0737607059434207</v>
      </c>
      <c r="F21">
        <f>GT_Spot!S21</f>
        <v>0</v>
      </c>
      <c r="G21">
        <f>PPCL_NG!S21</f>
        <v>45.455050561173458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0.95182999999999984</v>
      </c>
      <c r="O21">
        <f>NDMC_ISGS_exbus!BB21</f>
        <v>94.285048813873388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1.856944476765876</v>
      </c>
      <c r="AD21">
        <f t="shared" si="1"/>
        <v>118.75995759903944</v>
      </c>
      <c r="AE21">
        <f>'IDT-1'!E21</f>
        <v>0</v>
      </c>
      <c r="AF21" s="26"/>
      <c r="AG21">
        <f t="shared" si="2"/>
        <v>118.75995759903944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-45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0.51029999999999998</v>
      </c>
      <c r="E22">
        <f>GT_NG!S22</f>
        <v>2.0737607059434207</v>
      </c>
      <c r="F22">
        <f>GT_Spot!S22</f>
        <v>0</v>
      </c>
      <c r="G22">
        <f>PPCL_NG!S22</f>
        <v>45.455050561173458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1.0379527999999998</v>
      </c>
      <c r="O22">
        <f>NDMC_ISGS_exbus!BB22</f>
        <v>94.293798343679711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1.8577793532681717</v>
      </c>
      <c r="AD22">
        <f t="shared" si="1"/>
        <v>118.85399505234346</v>
      </c>
      <c r="AE22">
        <f>'IDT-1'!E22</f>
        <v>0</v>
      </c>
      <c r="AF22" s="26"/>
      <c r="AG22">
        <f t="shared" si="2"/>
        <v>118.85399505234346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-45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0.51029999999999998</v>
      </c>
      <c r="E23">
        <f>GT_NG!S23</f>
        <v>2.0737607059434207</v>
      </c>
      <c r="F23">
        <f>GT_Spot!S23</f>
        <v>0</v>
      </c>
      <c r="G23">
        <f>PPCL_NG!S23</f>
        <v>45.455050561173458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1.0027299999999999</v>
      </c>
      <c r="O23">
        <f>NDMC_ISGS_exbus!BB23</f>
        <v>94.212322345531192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1.853136378290092</v>
      </c>
      <c r="AD23">
        <f t="shared" si="1"/>
        <v>118.33102723435795</v>
      </c>
      <c r="AE23">
        <f>'IDT-1'!E23</f>
        <v>0</v>
      </c>
      <c r="AF23" s="26"/>
      <c r="AG23">
        <f t="shared" si="2"/>
        <v>118.33102723435795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0.51029999999999998</v>
      </c>
      <c r="E24">
        <f>GT_NG!S24</f>
        <v>2.0737607059434207</v>
      </c>
      <c r="F24">
        <f>GT_Spot!S24</f>
        <v>0</v>
      </c>
      <c r="G24">
        <f>PPCL_NG!S24</f>
        <v>45.45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1.000694</v>
      </c>
      <c r="O24">
        <f>NDMC_ISGS_exbus!BB24</f>
        <v>95.046222309527494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1.8604123362349334</v>
      </c>
      <c r="AD24">
        <f t="shared" si="1"/>
        <v>119.15056467923597</v>
      </c>
      <c r="AE24">
        <f>'IDT-1'!E24</f>
        <v>0</v>
      </c>
      <c r="AF24" s="26"/>
      <c r="AG24">
        <f t="shared" si="2"/>
        <v>119.15056467923597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-45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0.51029999999999998</v>
      </c>
      <c r="E25">
        <f>GT_NG!S25</f>
        <v>2.0737607059434207</v>
      </c>
      <c r="F25">
        <f>GT_Spot!S25</f>
        <v>0</v>
      </c>
      <c r="G25">
        <f>PPCL_NG!S25</f>
        <v>45.45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0.99397519999999973</v>
      </c>
      <c r="O25">
        <f>NDMC_ISGS_exbus!BB25</f>
        <v>95.474860426732761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1.8641252262263397</v>
      </c>
      <c r="AD25">
        <f t="shared" si="1"/>
        <v>119.56877110644983</v>
      </c>
      <c r="AE25">
        <f>'IDT-1'!E25</f>
        <v>0</v>
      </c>
      <c r="AF25" s="26"/>
      <c r="AG25">
        <f t="shared" si="2"/>
        <v>119.56877110644983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0.51029999999999998</v>
      </c>
      <c r="E26">
        <f>GT_NG!S26</f>
        <v>2.0737607059434207</v>
      </c>
      <c r="F26">
        <f>GT_Spot!S26</f>
        <v>0</v>
      </c>
      <c r="G26">
        <f>PPCL_NG!S26</f>
        <v>45.45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0.9996759999999999</v>
      </c>
      <c r="O26">
        <f>NDMC_ISGS_exbus!BB26</f>
        <v>96.783875767065553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1.8756947282612682</v>
      </c>
      <c r="AD26">
        <f t="shared" si="1"/>
        <v>120.87191774474769</v>
      </c>
      <c r="AE26">
        <f>'IDT-1'!E26</f>
        <v>0</v>
      </c>
      <c r="AF26" s="26"/>
      <c r="AG26">
        <f t="shared" si="2"/>
        <v>120.87191774474769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-45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0.51029999999999998</v>
      </c>
      <c r="E27">
        <f>GT_NG!S27</f>
        <v>2.0737607059434207</v>
      </c>
      <c r="F27">
        <f>GT_Spot!S27</f>
        <v>0</v>
      </c>
      <c r="G27">
        <f>PPCL_NG!S27</f>
        <v>45.45</v>
      </c>
      <c r="H27">
        <f>PPCL_Spot!S27</f>
        <v>0</v>
      </c>
      <c r="I27">
        <f>Bawana_NG!S27</f>
        <v>18.77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0.91660719999999984</v>
      </c>
      <c r="O27">
        <f>NDMC_ISGS_exbus!BB27</f>
        <v>94.988353051953496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1.7214152100953526</v>
      </c>
      <c r="AD27">
        <f t="shared" si="1"/>
        <v>133.62760574780157</v>
      </c>
      <c r="AE27">
        <f>'IDT-1'!E27</f>
        <v>0</v>
      </c>
      <c r="AF27" s="26"/>
      <c r="AG27">
        <f t="shared" si="2"/>
        <v>133.62760574780157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0.51029999999999998</v>
      </c>
      <c r="E28">
        <f>GT_NG!S28</f>
        <v>2.0737607059434207</v>
      </c>
      <c r="F28">
        <f>GT_Spot!S28</f>
        <v>0</v>
      </c>
      <c r="G28">
        <f>PPCL_NG!S28</f>
        <v>45.446970201986538</v>
      </c>
      <c r="H28">
        <f>PPCL_Spot!S28</f>
        <v>0</v>
      </c>
      <c r="I28">
        <f>Bawana_NG!S28</f>
        <v>18.77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0.90683439999999982</v>
      </c>
      <c r="O28">
        <f>NDMC_ISGS_exbus!BB28</f>
        <v>95.78857793751277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1.7283445262257553</v>
      </c>
      <c r="AD28">
        <f t="shared" si="1"/>
        <v>134.40809871921695</v>
      </c>
      <c r="AE28">
        <f>'IDT-1'!E28</f>
        <v>0</v>
      </c>
      <c r="AF28" s="26"/>
      <c r="AG28">
        <f t="shared" si="2"/>
        <v>134.40809871921695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0.51029999999999998</v>
      </c>
      <c r="E29">
        <f>GT_NG!S29</f>
        <v>2.0737607059434207</v>
      </c>
      <c r="F29">
        <f>GT_Spot!S29</f>
        <v>0</v>
      </c>
      <c r="G29">
        <f>PPCL_NG!S29</f>
        <v>45.446970201986538</v>
      </c>
      <c r="H29">
        <f>PPCL_Spot!S29</f>
        <v>0</v>
      </c>
      <c r="I29">
        <f>Bawana_NG!S29</f>
        <v>17.999669148056242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0.95386599999999977</v>
      </c>
      <c r="O29">
        <f>NDMC_ISGS_exbus!BB29</f>
        <v>95.378766132863987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1.7183731489277414</v>
      </c>
      <c r="AD29">
        <f t="shared" si="1"/>
        <v>133.28495903992243</v>
      </c>
      <c r="AE29">
        <f>'IDT-1'!E29</f>
        <v>0</v>
      </c>
      <c r="AF29" s="26"/>
      <c r="AG29">
        <f t="shared" si="2"/>
        <v>133.28495903992243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-30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0.51029999999999998</v>
      </c>
      <c r="E30">
        <f>GT_NG!S30</f>
        <v>2.0737607059434207</v>
      </c>
      <c r="F30">
        <f>GT_Spot!S30</f>
        <v>0</v>
      </c>
      <c r="G30">
        <f>PPCL_NG!S30</f>
        <v>45.446970201986538</v>
      </c>
      <c r="H30">
        <f>PPCL_Spot!S30</f>
        <v>0</v>
      </c>
      <c r="I30">
        <f>Bawana_NG!S30</f>
        <v>17.999669148056242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0.98114839999999992</v>
      </c>
      <c r="O30">
        <f>NDMC_ISGS_exbus!BB30</f>
        <v>97.085132900162279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1.7336292615999662</v>
      </c>
      <c r="AD30">
        <f t="shared" si="1"/>
        <v>135.00335209454852</v>
      </c>
      <c r="AE30">
        <f>'IDT-1'!E30</f>
        <v>0</v>
      </c>
      <c r="AF30" s="26"/>
      <c r="AG30">
        <f t="shared" si="2"/>
        <v>135.00335209454852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-30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0.51029999999999998</v>
      </c>
      <c r="E31">
        <f>GT_NG!S31</f>
        <v>2.0737607059434207</v>
      </c>
      <c r="F31">
        <f>GT_Spot!S31</f>
        <v>0</v>
      </c>
      <c r="G31">
        <f>PPCL_NG!S31</f>
        <v>45.446970201986538</v>
      </c>
      <c r="H31">
        <f>PPCL_Spot!S31</f>
        <v>0</v>
      </c>
      <c r="I31">
        <f>Bawana_NG!S31</f>
        <v>17.9996964842762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0.98420239999999981</v>
      </c>
      <c r="O31">
        <f>NDMC_ISGS_exbus!BB31</f>
        <v>98.782916290915963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1.7485968711973343</v>
      </c>
      <c r="AD31">
        <f t="shared" si="1"/>
        <v>136.68924921192479</v>
      </c>
      <c r="AE31">
        <f>'IDT-1'!E31</f>
        <v>0</v>
      </c>
      <c r="AF31" s="26"/>
      <c r="AG31">
        <f t="shared" si="2"/>
        <v>136.68924921192479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0.51029999999999998</v>
      </c>
      <c r="E32">
        <f>GT_NG!S32</f>
        <v>2.0737607059434207</v>
      </c>
      <c r="F32">
        <f>GT_Spot!S32</f>
        <v>0</v>
      </c>
      <c r="G32">
        <f>PPCL_NG!S32</f>
        <v>45.446970201986538</v>
      </c>
      <c r="H32">
        <f>PPCL_Spot!S32</f>
        <v>0</v>
      </c>
      <c r="I32">
        <f>Bawana_NG!S32</f>
        <v>17.999708761427069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1.0076163999999999</v>
      </c>
      <c r="O32">
        <f>NDMC_ISGS_exbus!BB32</f>
        <v>99.736966208915945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1.757198661714662</v>
      </c>
      <c r="AD32">
        <f t="shared" si="1"/>
        <v>137.65812361655833</v>
      </c>
      <c r="AE32">
        <f>'IDT-1'!E32</f>
        <v>0</v>
      </c>
      <c r="AF32" s="26"/>
      <c r="AG32">
        <f t="shared" si="2"/>
        <v>137.65812361655833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0.51029999999999998</v>
      </c>
      <c r="E33">
        <f>GT_NG!S33</f>
        <v>2.0737607059434207</v>
      </c>
      <c r="F33">
        <f>GT_Spot!S33</f>
        <v>0</v>
      </c>
      <c r="G33">
        <f>PPCL_NG!S33</f>
        <v>45.446970201986538</v>
      </c>
      <c r="H33">
        <f>PPCL_Spot!S33</f>
        <v>0</v>
      </c>
      <c r="I33">
        <f>Bawana_NG!S33</f>
        <v>17.999708761427069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1.0055803999999999</v>
      </c>
      <c r="O33">
        <f>NDMC_ISGS_exbus!BB33</f>
        <v>99.889894208915948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2.0248703369805217</v>
      </c>
      <c r="AD33">
        <f t="shared" si="1"/>
        <v>107.54134394129245</v>
      </c>
      <c r="AE33">
        <f>'IDT-1'!E33</f>
        <v>0</v>
      </c>
      <c r="AF33" s="26"/>
      <c r="AG33">
        <f t="shared" si="2"/>
        <v>107.54134394129245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-60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0.51029999999999998</v>
      </c>
      <c r="E34">
        <f>GT_NG!S34</f>
        <v>2.0737607059434207</v>
      </c>
      <c r="F34">
        <f>GT_Spot!S34</f>
        <v>0</v>
      </c>
      <c r="G34">
        <f>PPCL_NG!S34</f>
        <v>45.446970201986538</v>
      </c>
      <c r="H34">
        <f>PPCL_Spot!S34</f>
        <v>0</v>
      </c>
      <c r="I34">
        <f>Bawana_NG!S34</f>
        <v>17.999708761427069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1.0184071999999997</v>
      </c>
      <c r="O34">
        <f>NDMC_ISGS_exbus!BB34</f>
        <v>99.649300529915948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2.0228659884453215</v>
      </c>
      <c r="AD34">
        <f t="shared" si="1"/>
        <v>107.31558141082766</v>
      </c>
      <c r="AE34">
        <f>'IDT-1'!E34</f>
        <v>0</v>
      </c>
      <c r="AF34" s="26"/>
      <c r="AG34">
        <f t="shared" si="2"/>
        <v>107.31558141082766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-60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0.99629999999999996</v>
      </c>
      <c r="E35">
        <f>GT_NG!S35</f>
        <v>2.0737607059434207</v>
      </c>
      <c r="F35">
        <f>GT_Spot!S35</f>
        <v>0</v>
      </c>
      <c r="G35">
        <f>PPCL_NG!S35</f>
        <v>45.446970201986538</v>
      </c>
      <c r="H35">
        <f>PPCL_Spot!S35</f>
        <v>0</v>
      </c>
      <c r="I35">
        <f>Bawana_NG!S35</f>
        <v>17.999708761427069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0.98420239999999981</v>
      </c>
      <c r="O35">
        <f>NDMC_ISGS_exbus!BB35</f>
        <v>98.862985664915968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1.7269440071608759</v>
      </c>
      <c r="AD35">
        <f t="shared" si="1"/>
        <v>140.27698372711208</v>
      </c>
      <c r="AE35">
        <f>'IDT-1'!E35</f>
        <v>0</v>
      </c>
      <c r="AF35" s="26"/>
      <c r="AG35">
        <f t="shared" si="2"/>
        <v>140.27698372711208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-27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0.99629999999999996</v>
      </c>
      <c r="E36">
        <f>GT_NG!S36</f>
        <v>2.0737607059434207</v>
      </c>
      <c r="F36">
        <f>GT_Spot!S36</f>
        <v>0</v>
      </c>
      <c r="G36">
        <f>PPCL_NG!S36</f>
        <v>45.446970201986538</v>
      </c>
      <c r="H36">
        <f>PPCL_Spot!S36</f>
        <v>0</v>
      </c>
      <c r="I36">
        <f>Bawana_NG!S36</f>
        <v>17.999708761427069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0.98990319999999987</v>
      </c>
      <c r="O36">
        <f>NDMC_ISGS_exbus!BB36</f>
        <v>98.274497632915953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1.7218154795192759</v>
      </c>
      <c r="AD36">
        <f t="shared" si="1"/>
        <v>139.6993250227537</v>
      </c>
      <c r="AE36">
        <f>'IDT-1'!E36</f>
        <v>0</v>
      </c>
      <c r="AF36" s="26"/>
      <c r="AG36">
        <f t="shared" si="2"/>
        <v>139.6993250227537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-27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0.99629999999999996</v>
      </c>
      <c r="E37">
        <f>GT_NG!S37</f>
        <v>2.0737607059434207</v>
      </c>
      <c r="F37">
        <f>GT_Spot!S37</f>
        <v>0</v>
      </c>
      <c r="G37">
        <f>PPCL_NG!S37</f>
        <v>45.446970201986538</v>
      </c>
      <c r="H37">
        <f>PPCL_Spot!S37</f>
        <v>0</v>
      </c>
      <c r="I37">
        <f>Bawana_NG!S37</f>
        <v>17.999708761427069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0.98603479999999977</v>
      </c>
      <c r="O37">
        <f>NDMC_ISGS_exbus!BB37</f>
        <v>96.613660020315947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1.7071660666083959</v>
      </c>
      <c r="AD37">
        <f t="shared" si="1"/>
        <v>138.04926842306455</v>
      </c>
      <c r="AE37">
        <f>'IDT-1'!E37</f>
        <v>0</v>
      </c>
      <c r="AF37" s="26"/>
      <c r="AG37">
        <f t="shared" si="2"/>
        <v>138.04926842306455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-27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0.99629999999999996</v>
      </c>
      <c r="E38">
        <f>GT_NG!S38</f>
        <v>2.0737607059434207</v>
      </c>
      <c r="F38">
        <f>GT_Spot!S38</f>
        <v>0</v>
      </c>
      <c r="G38">
        <f>PPCL_NG!S38</f>
        <v>45.446970201986538</v>
      </c>
      <c r="H38">
        <f>PPCL_Spot!S38</f>
        <v>0</v>
      </c>
      <c r="I38">
        <f>Bawana_NG!S38</f>
        <v>17.999708761427069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1.0065983999999999</v>
      </c>
      <c r="O38">
        <f>NDMC_ISGS_exbus!BB38</f>
        <v>95.431586847215939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1.6614322722763344</v>
      </c>
      <c r="AD38">
        <f t="shared" si="1"/>
        <v>140.93349264429662</v>
      </c>
      <c r="AE38">
        <f>'IDT-1'!E38</f>
        <v>0</v>
      </c>
      <c r="AF38" s="26"/>
      <c r="AG38">
        <f t="shared" si="2"/>
        <v>140.93349264429662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-23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0.99629999999999996</v>
      </c>
      <c r="E39">
        <f>GT_NG!S39</f>
        <v>2.0737607059434207</v>
      </c>
      <c r="F39">
        <f>GT_Spot!S39</f>
        <v>0</v>
      </c>
      <c r="G39">
        <f>PPCL_NG!S39</f>
        <v>45.446970201986538</v>
      </c>
      <c r="H39">
        <f>PPCL_Spot!S39</f>
        <v>0</v>
      </c>
      <c r="I39">
        <f>Bawana_NG!S39</f>
        <v>17.999708761427069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0.97442959999999967</v>
      </c>
      <c r="O39">
        <f>NDMC_ISGS_exbus!BB39</f>
        <v>94.706674075409794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1.6192574443556589</v>
      </c>
      <c r="AD39">
        <f t="shared" si="1"/>
        <v>144.21858590041111</v>
      </c>
      <c r="AE39">
        <f>'IDT-1'!E39</f>
        <v>0</v>
      </c>
      <c r="AF39" s="26"/>
      <c r="AG39">
        <f t="shared" si="2"/>
        <v>144.21858590041111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-19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0.99629999999999996</v>
      </c>
      <c r="E40">
        <f>GT_NG!S40</f>
        <v>2.0737607059434207</v>
      </c>
      <c r="F40">
        <f>GT_Spot!S40</f>
        <v>0</v>
      </c>
      <c r="G40">
        <f>PPCL_NG!S40</f>
        <v>45.446970201986538</v>
      </c>
      <c r="H40">
        <f>PPCL_Spot!S40</f>
        <v>0</v>
      </c>
      <c r="I40">
        <f>Bawana_NG!S40</f>
        <v>17.999708761427069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0.94022479999999986</v>
      </c>
      <c r="O40">
        <f>NDMC_ISGS_exbus!BB40</f>
        <v>93.963300485709794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1.5946584994819084</v>
      </c>
      <c r="AD40">
        <f t="shared" si="1"/>
        <v>145.46560645558489</v>
      </c>
      <c r="AE40">
        <f>'IDT-1'!E40</f>
        <v>0</v>
      </c>
      <c r="AF40" s="26"/>
      <c r="AG40">
        <f t="shared" si="2"/>
        <v>145.46560645558489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-17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0.99629999999999996</v>
      </c>
      <c r="E41">
        <f>GT_NG!S41</f>
        <v>2.0737607059434207</v>
      </c>
      <c r="F41">
        <f>GT_Spot!S41</f>
        <v>0</v>
      </c>
      <c r="G41">
        <f>PPCL_NG!S41</f>
        <v>45.446970201986538</v>
      </c>
      <c r="H41">
        <f>PPCL_Spot!S41</f>
        <v>0</v>
      </c>
      <c r="I41">
        <f>Bawana_NG!S41</f>
        <v>17.999708761427069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0.97829799999999978</v>
      </c>
      <c r="O41">
        <f>NDMC_ISGS_exbus!BB41</f>
        <v>93.643876721809789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1.5655482319530021</v>
      </c>
      <c r="AD41">
        <f t="shared" si="1"/>
        <v>148.21336615921379</v>
      </c>
      <c r="AE41">
        <f>'IDT-1'!E41</f>
        <v>0</v>
      </c>
      <c r="AF41" s="26"/>
      <c r="AG41">
        <f t="shared" si="2"/>
        <v>148.21336615921379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-14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0.99629999999999996</v>
      </c>
      <c r="E42">
        <f>GT_NG!S42</f>
        <v>2.0737607059434207</v>
      </c>
      <c r="F42">
        <f>GT_Spot!S42</f>
        <v>0</v>
      </c>
      <c r="G42">
        <f>PPCL_NG!S42</f>
        <v>45.446970201986538</v>
      </c>
      <c r="H42">
        <f>PPCL_Spot!S42</f>
        <v>0</v>
      </c>
      <c r="I42">
        <f>Bawana_NG!S42</f>
        <v>17.999708761427069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0.97626199999999985</v>
      </c>
      <c r="O42">
        <f>NDMC_ISGS_exbus!BB42</f>
        <v>92.782025591609795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1.5401897701628517</v>
      </c>
      <c r="AD42">
        <f t="shared" si="1"/>
        <v>149.37483749080397</v>
      </c>
      <c r="AE42">
        <f>'IDT-1'!E42</f>
        <v>0</v>
      </c>
      <c r="AF42" s="26"/>
      <c r="AG42">
        <f t="shared" si="2"/>
        <v>149.37483749080397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-12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0.99629999999999996</v>
      </c>
      <c r="E43">
        <f>GT_NG!S43</f>
        <v>2.0737607059434207</v>
      </c>
      <c r="F43">
        <f>GT_Spot!S43</f>
        <v>0</v>
      </c>
      <c r="G43">
        <f>PPCL_NG!S43</f>
        <v>45.446970201986538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1.0045623999999997</v>
      </c>
      <c r="O43">
        <f>NDMC_ISGS_exbus!BB43</f>
        <v>91.945405051109802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1.5153228607815028</v>
      </c>
      <c r="AD43">
        <f t="shared" si="1"/>
        <v>150.59167549825821</v>
      </c>
      <c r="AE43">
        <f>'IDT-1'!E43</f>
        <v>0</v>
      </c>
      <c r="AF43" s="26"/>
      <c r="AG43">
        <f t="shared" si="2"/>
        <v>150.59167549825821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-10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0.99629999999999996</v>
      </c>
      <c r="E44">
        <f>GT_NG!S44</f>
        <v>2.0737607059434207</v>
      </c>
      <c r="F44">
        <f>GT_Spot!S44</f>
        <v>0</v>
      </c>
      <c r="G44">
        <f>PPCL_NG!S44</f>
        <v>45.446970201986538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1.0593307999999999</v>
      </c>
      <c r="O44">
        <f>NDMC_ISGS_exbus!BB44</f>
        <v>91.037173045209784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1.4989342535273875</v>
      </c>
      <c r="AD44">
        <f t="shared" si="1"/>
        <v>150.75460049961234</v>
      </c>
      <c r="AE44">
        <f>'IDT-1'!E44</f>
        <v>0</v>
      </c>
      <c r="AF44" s="26"/>
      <c r="AG44">
        <f t="shared" si="2"/>
        <v>150.75460049961234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-9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0.99629999999999996</v>
      </c>
      <c r="E45">
        <f>GT_NG!S45</f>
        <v>2.0538236077804419</v>
      </c>
      <c r="F45">
        <f>GT_Spot!S45</f>
        <v>0</v>
      </c>
      <c r="G45">
        <f>PPCL_NG!S45</f>
        <v>45.446970201986538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1.0446715999999998</v>
      </c>
      <c r="O45">
        <f>NDMC_ISGS_exbus!BB45</f>
        <v>90.067584619709777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1.4634630453925674</v>
      </c>
      <c r="AD45">
        <f t="shared" si="1"/>
        <v>152.78588698408419</v>
      </c>
      <c r="AE45">
        <f>'IDT-1'!E45</f>
        <v>0</v>
      </c>
      <c r="AF45" s="26"/>
      <c r="AG45">
        <f t="shared" si="2"/>
        <v>152.78588698408419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-6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0.99629999999999996</v>
      </c>
      <c r="E46">
        <f>GT_NG!S46</f>
        <v>2.0538236077804419</v>
      </c>
      <c r="F46">
        <f>GT_Spot!S46</f>
        <v>0</v>
      </c>
      <c r="G46">
        <f>PPCL_NG!S46</f>
        <v>45.446970201986538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0.99580759999999979</v>
      </c>
      <c r="O46">
        <f>NDMC_ISGS_exbus!BB46</f>
        <v>90.067584619709777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1.4541549146703721</v>
      </c>
      <c r="AD46">
        <f t="shared" si="1"/>
        <v>153.74633111480637</v>
      </c>
      <c r="AE46">
        <f>'IDT-1'!E46</f>
        <v>0</v>
      </c>
      <c r="AF46" s="26"/>
      <c r="AG46">
        <f t="shared" si="2"/>
        <v>153.74633111480637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-5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0.99629999999999996</v>
      </c>
      <c r="E47">
        <f>GT_NG!S47</f>
        <v>2.0538236077804419</v>
      </c>
      <c r="F47">
        <f>GT_Spot!S47</f>
        <v>0</v>
      </c>
      <c r="G47">
        <f>PPCL_NG!S47</f>
        <v>45.446970201986538</v>
      </c>
      <c r="H47">
        <f>PPCL_Spot!S47</f>
        <v>0</v>
      </c>
      <c r="I47">
        <f>Bawana_NG!S47</f>
        <v>17.9996964842762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0.9636387999999998</v>
      </c>
      <c r="O47">
        <f>NDMC_ISGS_exbus!BB47</f>
        <v>89.588418701709784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1.4674087532579934</v>
      </c>
      <c r="AD47">
        <f t="shared" si="1"/>
        <v>151.22143904249498</v>
      </c>
      <c r="AE47">
        <f>'IDT-1'!E47</f>
        <v>0</v>
      </c>
      <c r="AF47" s="26"/>
      <c r="AG47">
        <f t="shared" si="2"/>
        <v>151.22143904249498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-7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0.99629999999999996</v>
      </c>
      <c r="E48">
        <f>GT_NG!S48</f>
        <v>2.0538236077804419</v>
      </c>
      <c r="F48">
        <f>GT_Spot!S48</f>
        <v>0</v>
      </c>
      <c r="G48">
        <f>PPCL_NG!S48</f>
        <v>45.446970201986538</v>
      </c>
      <c r="H48">
        <f>PPCL_Spot!S48</f>
        <v>0</v>
      </c>
      <c r="I48">
        <f>Bawana_NG!S48</f>
        <v>18.769656211364989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0.94694359999999977</v>
      </c>
      <c r="O48">
        <f>NDMC_ISGS_exbus!BB48</f>
        <v>89.588418701709784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1.4829156086185702</v>
      </c>
      <c r="AD48">
        <f t="shared" si="1"/>
        <v>150.95919671422317</v>
      </c>
      <c r="AE48">
        <f>'IDT-1'!E48</f>
        <v>0</v>
      </c>
      <c r="AF48" s="26"/>
      <c r="AG48">
        <f t="shared" si="2"/>
        <v>150.95919671422317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-8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0.99629999999999996</v>
      </c>
      <c r="E49">
        <f>GT_NG!S49</f>
        <v>1.8709952102182015</v>
      </c>
      <c r="F49">
        <f>GT_Spot!S49</f>
        <v>0</v>
      </c>
      <c r="G49">
        <f>PPCL_NG!S49</f>
        <v>45.45</v>
      </c>
      <c r="H49">
        <f>PPCL_Spot!S49</f>
        <v>0</v>
      </c>
      <c r="I49">
        <f>Bawana_NG!S49</f>
        <v>18.769684524559853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0.91966119999999996</v>
      </c>
      <c r="O49">
        <f>NDMC_ISGS_exbus!BB49</f>
        <v>89.567740701709781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1.4897897061008507</v>
      </c>
      <c r="AD49">
        <f t="shared" si="1"/>
        <v>149.72459193038696</v>
      </c>
      <c r="AE49">
        <f>'IDT-1'!E49</f>
        <v>0</v>
      </c>
      <c r="AF49" s="26"/>
      <c r="AG49">
        <f t="shared" si="2"/>
        <v>149.72459193038696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-9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0.99629999999999996</v>
      </c>
      <c r="E50">
        <f>GT_NG!S50</f>
        <v>1.8709952102182015</v>
      </c>
      <c r="F50">
        <f>GT_Spot!S50</f>
        <v>0</v>
      </c>
      <c r="G50">
        <f>PPCL_NG!S50</f>
        <v>45.45</v>
      </c>
      <c r="H50">
        <f>PPCL_Spot!S50</f>
        <v>0</v>
      </c>
      <c r="I50">
        <f>Bawana_NG!S50</f>
        <v>18.769656211364989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0.98420239999999981</v>
      </c>
      <c r="O50">
        <f>NDMC_ISGS_exbus!BB50</f>
        <v>89.567740701709781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1.4992355470269314</v>
      </c>
      <c r="AD50">
        <f t="shared" si="1"/>
        <v>148.77965897626603</v>
      </c>
      <c r="AE50">
        <f>'IDT-1'!E50</f>
        <v>0</v>
      </c>
      <c r="AF50" s="26"/>
      <c r="AG50">
        <f t="shared" si="2"/>
        <v>148.77965897626603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-10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0.99629999999999996</v>
      </c>
      <c r="E51">
        <f>GT_NG!S51</f>
        <v>2.0538236077804419</v>
      </c>
      <c r="F51">
        <f>GT_Spot!S51</f>
        <v>0</v>
      </c>
      <c r="G51">
        <f>PPCL_NG!S51</f>
        <v>45.446970201986538</v>
      </c>
      <c r="H51">
        <f>PPCL_Spot!S51</f>
        <v>0</v>
      </c>
      <c r="I51">
        <f>Bawana_NG!S51</f>
        <v>18.769999999999996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1.0330663999999998</v>
      </c>
      <c r="O51">
        <f>NDMC_ISGS_exbus!BB51</f>
        <v>89.750861924609794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1.5028622700044687</v>
      </c>
      <c r="AD51">
        <f t="shared" si="1"/>
        <v>149.18815986437227</v>
      </c>
      <c r="AE51">
        <f>'IDT-1'!E51</f>
        <v>0</v>
      </c>
      <c r="AF51" s="26"/>
      <c r="AG51">
        <f t="shared" si="2"/>
        <v>149.18815986437227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-10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0.99629999999999996</v>
      </c>
      <c r="E52">
        <f>GT_NG!S52</f>
        <v>2.0538236077804419</v>
      </c>
      <c r="F52">
        <f>GT_Spot!S52</f>
        <v>0</v>
      </c>
      <c r="G52">
        <f>PPCL_NG!S52</f>
        <v>45.446970201986538</v>
      </c>
      <c r="H52">
        <f>PPCL_Spot!S52</f>
        <v>0</v>
      </c>
      <c r="I52">
        <f>Bawana_NG!S52</f>
        <v>18.769999999999996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0.9919391999999998</v>
      </c>
      <c r="O52">
        <f>NDMC_ISGS_exbus!BB52</f>
        <v>89.750875850021671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1.5202567282324839</v>
      </c>
      <c r="AD52">
        <f t="shared" si="1"/>
        <v>147.12965213155616</v>
      </c>
      <c r="AE52">
        <f>'IDT-1'!E52</f>
        <v>0</v>
      </c>
      <c r="AF52" s="26"/>
      <c r="AG52">
        <f t="shared" si="2"/>
        <v>147.12965213155616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-12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0.99629999999999996</v>
      </c>
      <c r="E53">
        <f>GT_NG!S53</f>
        <v>2.0538236077804419</v>
      </c>
      <c r="F53">
        <f>GT_Spot!S53</f>
        <v>0</v>
      </c>
      <c r="G53">
        <f>PPCL_NG!S53</f>
        <v>45.446970201986538</v>
      </c>
      <c r="H53">
        <f>PPCL_Spot!S53</f>
        <v>0</v>
      </c>
      <c r="I53">
        <f>Bawana_NG!S53</f>
        <v>18.769999999999996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0.99478959999999983</v>
      </c>
      <c r="O53">
        <f>NDMC_ISGS_exbus!BB53</f>
        <v>89.750863710767518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1.5291598324492428</v>
      </c>
      <c r="AD53">
        <f t="shared" si="1"/>
        <v>146.12358728808525</v>
      </c>
      <c r="AE53">
        <f>'IDT-1'!E53</f>
        <v>0</v>
      </c>
      <c r="AF53" s="26"/>
      <c r="AG53">
        <f t="shared" si="2"/>
        <v>146.12358728808525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-13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0.99629999999999996</v>
      </c>
      <c r="E54">
        <f>GT_NG!S54</f>
        <v>1.8709952102182015</v>
      </c>
      <c r="F54">
        <f>GT_Spot!S54</f>
        <v>0</v>
      </c>
      <c r="G54">
        <f>PPCL_NG!S54</f>
        <v>45.45</v>
      </c>
      <c r="H54">
        <f>PPCL_Spot!S54</f>
        <v>0</v>
      </c>
      <c r="I54">
        <f>Bawana_NG!S54</f>
        <v>18.769999999999996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0.9880707999999998</v>
      </c>
      <c r="O54">
        <f>NDMC_ISGS_exbus!BB54</f>
        <v>90.161046518223372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1.5400062155610204</v>
      </c>
      <c r="AD54">
        <f t="shared" si="1"/>
        <v>145.33640631288054</v>
      </c>
      <c r="AE54">
        <f>'IDT-1'!E54</f>
        <v>0</v>
      </c>
      <c r="AF54" s="26"/>
      <c r="AG54">
        <f t="shared" si="2"/>
        <v>145.33640631288054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-14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0.99629999999999996</v>
      </c>
      <c r="E55">
        <f>GT_NG!S55</f>
        <v>1.8209950792782943</v>
      </c>
      <c r="F55">
        <f>GT_Spot!S55</f>
        <v>0</v>
      </c>
      <c r="G55">
        <f>PPCL_NG!S55</f>
        <v>45.45</v>
      </c>
      <c r="H55">
        <f>PPCL_Spot!S55</f>
        <v>0</v>
      </c>
      <c r="I55">
        <f>Bawana_NG!S55</f>
        <v>18.769999999999996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0.92739799999999972</v>
      </c>
      <c r="O55">
        <f>NDMC_ISGS_exbus!BB55</f>
        <v>89.690889074679248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1.5437730357877562</v>
      </c>
      <c r="AD55">
        <f t="shared" si="1"/>
        <v>143.75180911816977</v>
      </c>
      <c r="AE55">
        <f>'IDT-1'!E55</f>
        <v>0</v>
      </c>
      <c r="AF55" s="26"/>
      <c r="AG55">
        <f t="shared" si="2"/>
        <v>143.75180911816977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-15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0.99629999999999996</v>
      </c>
      <c r="E56">
        <f>GT_NG!S56</f>
        <v>1.8209950792782943</v>
      </c>
      <c r="F56">
        <f>GT_Spot!S56</f>
        <v>0</v>
      </c>
      <c r="G56">
        <f>PPCL_NG!S56</f>
        <v>45.45</v>
      </c>
      <c r="H56">
        <f>PPCL_Spot!S56</f>
        <v>0</v>
      </c>
      <c r="I56">
        <f>Bawana_NG!S56</f>
        <v>18.769999999999996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0.9636387999999998</v>
      </c>
      <c r="O56">
        <f>NDMC_ISGS_exbus!BB56</f>
        <v>89.690889074679248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1.5529700823499513</v>
      </c>
      <c r="AD56">
        <f t="shared" si="1"/>
        <v>142.77885287160757</v>
      </c>
      <c r="AE56">
        <f>'IDT-1'!E56</f>
        <v>0</v>
      </c>
      <c r="AF56" s="26"/>
      <c r="AG56">
        <f t="shared" si="2"/>
        <v>142.77885287160757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-16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0.99629999999999996</v>
      </c>
      <c r="E57">
        <f>GT_NG!S57</f>
        <v>2.0027359781121752</v>
      </c>
      <c r="F57">
        <f>GT_Spot!S57</f>
        <v>0</v>
      </c>
      <c r="G57">
        <f>PPCL_NG!S57</f>
        <v>45.446970201986538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0.94409319999999985</v>
      </c>
      <c r="O57">
        <f>NDMC_ISGS_exbus!BB57</f>
        <v>89.690889074679248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1.5767029938015615</v>
      </c>
      <c r="AD57">
        <f t="shared" si="1"/>
        <v>141.43428546097635</v>
      </c>
      <c r="AE57">
        <f>'IDT-1'!E57</f>
        <v>0</v>
      </c>
      <c r="AF57" s="26"/>
      <c r="AG57">
        <f t="shared" si="2"/>
        <v>141.43428546097635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-18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0.99629999999999996</v>
      </c>
      <c r="E58">
        <f>GT_NG!S58</f>
        <v>2.0027359781121752</v>
      </c>
      <c r="F58">
        <f>GT_Spot!S58</f>
        <v>0</v>
      </c>
      <c r="G58">
        <f>PPCL_NG!S58</f>
        <v>45.446970201986538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0.93717079999999986</v>
      </c>
      <c r="O58">
        <f>NDMC_ISGS_exbus!BB58</f>
        <v>89.690889074679248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1.5943983317259525</v>
      </c>
      <c r="AD58">
        <f t="shared" si="1"/>
        <v>139.409667723052</v>
      </c>
      <c r="AE58">
        <f>'IDT-1'!E58</f>
        <v>0</v>
      </c>
      <c r="AF58" s="26"/>
      <c r="AG58">
        <f t="shared" si="2"/>
        <v>139.409667723052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-20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0.99629999999999996</v>
      </c>
      <c r="E59">
        <f>GT_NG!S59</f>
        <v>2.0027359781121752</v>
      </c>
      <c r="F59">
        <f>GT_Spot!S59</f>
        <v>0</v>
      </c>
      <c r="G59">
        <f>PPCL_NG!S59</f>
        <v>45.446970201986538</v>
      </c>
      <c r="H59">
        <f>PPCL_Spot!S59</f>
        <v>0</v>
      </c>
      <c r="I59">
        <f>Bawana_NG!S59</f>
        <v>19.29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0.97626199999999985</v>
      </c>
      <c r="O59">
        <f>NDMC_ISGS_exbus!BB59</f>
        <v>89.380940461915912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1.609771041538026</v>
      </c>
      <c r="AD59">
        <f t="shared" si="1"/>
        <v>137.12343760047659</v>
      </c>
      <c r="AE59">
        <f>'IDT-1'!E59</f>
        <v>0</v>
      </c>
      <c r="AF59" s="26"/>
      <c r="AG59">
        <f t="shared" si="2"/>
        <v>137.12343760047659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-22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0.99629999999999996</v>
      </c>
      <c r="E60">
        <f>GT_NG!S60</f>
        <v>2.0027359781121752</v>
      </c>
      <c r="F60">
        <f>GT_Spot!S60</f>
        <v>0</v>
      </c>
      <c r="G60">
        <f>PPCL_NG!S60</f>
        <v>45.446970201986538</v>
      </c>
      <c r="H60">
        <f>PPCL_Spot!S60</f>
        <v>0</v>
      </c>
      <c r="I60">
        <f>Bawana_NG!S60</f>
        <v>19.29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1.0153531999999998</v>
      </c>
      <c r="O60">
        <f>NDMC_ISGS_exbus!BB60</f>
        <v>89.160856467322759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1.6170564324678014</v>
      </c>
      <c r="AD60">
        <f t="shared" si="1"/>
        <v>135.93515941495366</v>
      </c>
      <c r="AE60">
        <f>'IDT-1'!E60</f>
        <v>0</v>
      </c>
      <c r="AF60" s="26"/>
      <c r="AG60">
        <f t="shared" si="2"/>
        <v>135.93515941495366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-23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0.99629999999999996</v>
      </c>
      <c r="E61">
        <f>GT_NG!S61</f>
        <v>2.0027359781121752</v>
      </c>
      <c r="F61">
        <f>GT_Spot!S61</f>
        <v>0</v>
      </c>
      <c r="G61">
        <f>PPCL_NG!S61</f>
        <v>45.446970201986538</v>
      </c>
      <c r="H61">
        <f>PPCL_Spot!S61</f>
        <v>0</v>
      </c>
      <c r="I61">
        <f>Bawana_NG!S61</f>
        <v>19.29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1.0379527999999998</v>
      </c>
      <c r="O61">
        <f>NDMC_ISGS_exbus!BB61</f>
        <v>89.160858627429135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1.6261334554789328</v>
      </c>
      <c r="AD61">
        <f t="shared" si="1"/>
        <v>134.94868415204891</v>
      </c>
      <c r="AE61">
        <f>'IDT-1'!E61</f>
        <v>0</v>
      </c>
      <c r="AF61" s="26"/>
      <c r="AG61">
        <f t="shared" si="2"/>
        <v>134.94868415204891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-24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0.99629999999999996</v>
      </c>
      <c r="E62">
        <f>GT_NG!S62</f>
        <v>2.0027359781121752</v>
      </c>
      <c r="F62">
        <f>GT_Spot!S62</f>
        <v>0</v>
      </c>
      <c r="G62">
        <f>PPCL_NG!S62</f>
        <v>45.446970201986538</v>
      </c>
      <c r="H62">
        <f>PPCL_Spot!S62</f>
        <v>0</v>
      </c>
      <c r="I62">
        <f>Bawana_NG!S62</f>
        <v>19.29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1.0055803999999999</v>
      </c>
      <c r="O62">
        <f>NDMC_ISGS_exbus!BB62</f>
        <v>89.120858627429129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1.6432528334033234</v>
      </c>
      <c r="AD62">
        <f t="shared" si="1"/>
        <v>132.85919237412452</v>
      </c>
      <c r="AE62">
        <f>'IDT-1'!E62</f>
        <v>0</v>
      </c>
      <c r="AF62" s="26"/>
      <c r="AG62">
        <f t="shared" si="2"/>
        <v>132.85919237412452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-26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0.99629999999999996</v>
      </c>
      <c r="E63">
        <f>GT_NG!S63</f>
        <v>2.0027359781121752</v>
      </c>
      <c r="F63">
        <f>GT_Spot!S63</f>
        <v>0</v>
      </c>
      <c r="G63">
        <f>PPCL_NG!S63</f>
        <v>45.446970201986538</v>
      </c>
      <c r="H63">
        <f>PPCL_Spot!S63</f>
        <v>0</v>
      </c>
      <c r="I63">
        <f>Bawana_NG!S63</f>
        <v>19.29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1.0232935999999997</v>
      </c>
      <c r="O63">
        <f>NDMC_ISGS_exbus!BB63</f>
        <v>89.120858627429129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1.661164964607714</v>
      </c>
      <c r="AD63">
        <f t="shared" si="1"/>
        <v>130.85899344292014</v>
      </c>
      <c r="AE63">
        <f>'IDT-1'!E63</f>
        <v>0</v>
      </c>
      <c r="AF63" s="26"/>
      <c r="AG63">
        <f t="shared" si="2"/>
        <v>130.85899344292014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-28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0.99629999999999996</v>
      </c>
      <c r="E64">
        <f>GT_NG!S64</f>
        <v>2.0027359781121752</v>
      </c>
      <c r="F64">
        <f>GT_Spot!S64</f>
        <v>0</v>
      </c>
      <c r="G64">
        <f>PPCL_NG!S64</f>
        <v>45.446970201986538</v>
      </c>
      <c r="H64">
        <f>PPCL_Spot!S64</f>
        <v>0</v>
      </c>
      <c r="I64">
        <f>Bawana_NG!S64</f>
        <v>19.29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1.0477255999999999</v>
      </c>
      <c r="O64">
        <f>NDMC_ISGS_exbus!BB64</f>
        <v>89.120858627429129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1.6702580937299094</v>
      </c>
      <c r="AD64">
        <f t="shared" si="1"/>
        <v>129.87433231379794</v>
      </c>
      <c r="AE64">
        <f>'IDT-1'!E64</f>
        <v>0</v>
      </c>
      <c r="AF64" s="26"/>
      <c r="AG64">
        <f t="shared" si="2"/>
        <v>129.87433231379794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-29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0.99629999999999996</v>
      </c>
      <c r="E65">
        <f>GT_NG!S65</f>
        <v>2.0027359781121752</v>
      </c>
      <c r="F65">
        <f>GT_Spot!S65</f>
        <v>0</v>
      </c>
      <c r="G65">
        <f>PPCL_NG!S65</f>
        <v>45.446970201986538</v>
      </c>
      <c r="H65">
        <f>PPCL_Spot!S65</f>
        <v>0</v>
      </c>
      <c r="I65">
        <f>Bawana_NG!S65</f>
        <v>19.29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1.0192215999999998</v>
      </c>
      <c r="O65">
        <f>NDMC_ISGS_exbus!BB65</f>
        <v>88.930858627429132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1.6860915135743</v>
      </c>
      <c r="AD65">
        <f t="shared" si="1"/>
        <v>127.63999489395354</v>
      </c>
      <c r="AE65">
        <f>'IDT-1'!E65</f>
        <v>0</v>
      </c>
      <c r="AF65" s="26"/>
      <c r="AG65">
        <f t="shared" si="2"/>
        <v>127.63999489395354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-31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0.99629999999999996</v>
      </c>
      <c r="E66">
        <f>GT_NG!S66</f>
        <v>1.9421822272215972</v>
      </c>
      <c r="F66">
        <f>GT_Spot!S66</f>
        <v>0</v>
      </c>
      <c r="G66">
        <f>PPCL_NG!S66</f>
        <v>45.446970201986538</v>
      </c>
      <c r="H66">
        <f>PPCL_Spot!S66</f>
        <v>0</v>
      </c>
      <c r="I66">
        <f>Bawana_NG!S66</f>
        <v>19.29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1.0076163999999999</v>
      </c>
      <c r="O66">
        <f>NDMC_ISGS_exbus!BB66</f>
        <v>88.200458246229132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1.7145415015406842</v>
      </c>
      <c r="AD66">
        <f t="shared" si="1"/>
        <v>122.80898557389656</v>
      </c>
      <c r="AE66">
        <f>'IDT-1'!E66</f>
        <v>0</v>
      </c>
      <c r="AF66" s="26"/>
      <c r="AG66">
        <f t="shared" si="2"/>
        <v>122.80898557389656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-35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0.99629999999999996</v>
      </c>
      <c r="E67">
        <f>GT_NG!S67</f>
        <v>1.9421822272215972</v>
      </c>
      <c r="F67">
        <f>GT_Spot!S67</f>
        <v>0</v>
      </c>
      <c r="G67">
        <f>PPCL_NG!S67</f>
        <v>45.446970201986538</v>
      </c>
      <c r="H67">
        <f>PPCL_Spot!S67</f>
        <v>0</v>
      </c>
      <c r="I67">
        <f>Bawana_NG!S67</f>
        <v>18.769656211364989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1.0135207999999998</v>
      </c>
      <c r="O67">
        <f>NDMC_ISGS_exbus!BB67</f>
        <v>88.74723208524864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1.7148260447040675</v>
      </c>
      <c r="AD67">
        <f t="shared" si="1"/>
        <v>122.84103548111767</v>
      </c>
      <c r="AE67">
        <f>'IDT-1'!E67</f>
        <v>0</v>
      </c>
      <c r="AF67" s="26"/>
      <c r="AG67">
        <f t="shared" si="2"/>
        <v>122.84103548111767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-35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0.99629999999999996</v>
      </c>
      <c r="E68">
        <f>GT_NG!S68</f>
        <v>1.9421822272215972</v>
      </c>
      <c r="F68">
        <f>GT_Spot!S68</f>
        <v>0</v>
      </c>
      <c r="G68">
        <f>PPCL_NG!S68</f>
        <v>45.446970201986538</v>
      </c>
      <c r="H68">
        <f>PPCL_Spot!S68</f>
        <v>0</v>
      </c>
      <c r="I68">
        <f>Bawana_NG!S68</f>
        <v>18.769656211364989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0.98216639999999988</v>
      </c>
      <c r="O68">
        <f>NDMC_ISGS_exbus!BB68</f>
        <v>89.98870157204864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1.734353184990103</v>
      </c>
      <c r="AD68">
        <f t="shared" ref="AD68:AD98" si="4">SUM(B68:AB68,AI68:AR68)-AC68</f>
        <v>123.03162342763166</v>
      </c>
      <c r="AE68">
        <f>'IDT-1'!E68</f>
        <v>0</v>
      </c>
      <c r="AF68" s="26"/>
      <c r="AG68">
        <f t="shared" ref="AG68:AG98" si="5">SUM(AD68:AF68)+AT68</f>
        <v>123.03162342763166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-36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0.99629999999999996</v>
      </c>
      <c r="E69">
        <f>GT_NG!S69</f>
        <v>1.9421822272215972</v>
      </c>
      <c r="F69">
        <f>GT_Spot!S69</f>
        <v>0</v>
      </c>
      <c r="G69">
        <f>PPCL_NG!S69</f>
        <v>45.446970201986538</v>
      </c>
      <c r="H69">
        <f>PPCL_Spot!S69</f>
        <v>0</v>
      </c>
      <c r="I69">
        <f>Bawana_NG!S69</f>
        <v>18.769656211364989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0.95284799999999981</v>
      </c>
      <c r="O69">
        <f>NDMC_ISGS_exbus!BB69</f>
        <v>90.288467631033015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1.7456112519113609</v>
      </c>
      <c r="AD69">
        <f t="shared" si="4"/>
        <v>122.29081301969478</v>
      </c>
      <c r="AE69">
        <f>'IDT-1'!E69</f>
        <v>0</v>
      </c>
      <c r="AF69" s="26"/>
      <c r="AG69">
        <f t="shared" si="5"/>
        <v>122.29081301969478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-37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0.99629999999999996</v>
      </c>
      <c r="E70">
        <f>GT_NG!S70</f>
        <v>1.9421822272215972</v>
      </c>
      <c r="F70">
        <f>GT_Spot!S70</f>
        <v>0</v>
      </c>
      <c r="G70">
        <f>PPCL_NG!S70</f>
        <v>45.446970201986538</v>
      </c>
      <c r="H70">
        <f>PPCL_Spot!S70</f>
        <v>0</v>
      </c>
      <c r="I70">
        <f>Bawana_NG!S70</f>
        <v>18.769656211364989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0.95977039999999991</v>
      </c>
      <c r="O70">
        <f>NDMC_ISGS_exbus!BB70</f>
        <v>91.921821678594725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1.7778019396942948</v>
      </c>
      <c r="AD70">
        <f t="shared" si="4"/>
        <v>121.89889877947356</v>
      </c>
      <c r="AE70">
        <f>'IDT-1'!E70</f>
        <v>0</v>
      </c>
      <c r="AF70" s="26"/>
      <c r="AG70">
        <f t="shared" si="5"/>
        <v>121.89889877947356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-39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0.99629999999999996</v>
      </c>
      <c r="E71">
        <f>GT_NG!S71</f>
        <v>1.9421822272215972</v>
      </c>
      <c r="F71">
        <f>GT_Spot!S71</f>
        <v>0</v>
      </c>
      <c r="G71">
        <f>PPCL_NG!S71</f>
        <v>45.446970201986538</v>
      </c>
      <c r="H71">
        <f>PPCL_Spot!S71</f>
        <v>0</v>
      </c>
      <c r="I71">
        <f>Bawana_NG!S71</f>
        <v>17.999669148056242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0.91762519999999981</v>
      </c>
      <c r="O71">
        <f>NDMC_ISGS_exbus!BB71</f>
        <v>93.051778397032422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1.8605019425991871</v>
      </c>
      <c r="AD71">
        <f t="shared" si="4"/>
        <v>113.13402323169761</v>
      </c>
      <c r="AE71">
        <f>'IDT-1'!E71</f>
        <v>0</v>
      </c>
      <c r="AF71" s="26"/>
      <c r="AG71">
        <f t="shared" si="5"/>
        <v>113.13402323169761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-48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0.99629999999999996</v>
      </c>
      <c r="E72">
        <f>GT_NG!S72</f>
        <v>1.9421822272215972</v>
      </c>
      <c r="F72">
        <f>GT_Spot!S72</f>
        <v>0</v>
      </c>
      <c r="G72">
        <f>PPCL_NG!S72</f>
        <v>51.506970178224819</v>
      </c>
      <c r="H72">
        <f>PPCL_Spot!S72</f>
        <v>0</v>
      </c>
      <c r="I72">
        <f>Bawana_NG!S72</f>
        <v>17.999669148056242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0.89522919999999984</v>
      </c>
      <c r="O72">
        <f>NDMC_ISGS_exbus!BB72</f>
        <v>95.866569442632439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1.9561592738357549</v>
      </c>
      <c r="AD72">
        <f t="shared" si="4"/>
        <v>119.89076092229935</v>
      </c>
      <c r="AE72">
        <f>'IDT-1'!E72</f>
        <v>0</v>
      </c>
      <c r="AF72" s="26"/>
      <c r="AG72">
        <f t="shared" si="5"/>
        <v>119.89076092229935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-50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0.99629999999999996</v>
      </c>
      <c r="E73">
        <f>GT_NG!S73</f>
        <v>2.0027359781121752</v>
      </c>
      <c r="F73">
        <f>GT_Spot!S73</f>
        <v>0</v>
      </c>
      <c r="G73">
        <f>PPCL_NG!S73</f>
        <v>51.506970178224819</v>
      </c>
      <c r="H73">
        <f>PPCL_Spot!S73</f>
        <v>0</v>
      </c>
      <c r="I73">
        <f>Bawana_NG!S73</f>
        <v>17.9996964842762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0.8335383999999999</v>
      </c>
      <c r="O73">
        <f>NDMC_ISGS_exbus!BB73</f>
        <v>98.116546366569551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2.00258368785956</v>
      </c>
      <c r="AD73">
        <f t="shared" si="4"/>
        <v>119.09320371932318</v>
      </c>
      <c r="AE73">
        <f>'IDT-1'!E73</f>
        <v>0</v>
      </c>
      <c r="AF73" s="26"/>
      <c r="AG73">
        <f t="shared" si="5"/>
        <v>119.09320371932318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-53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0.99629999999999996</v>
      </c>
      <c r="E74">
        <f>GT_NG!S74</f>
        <v>2.0027359781121752</v>
      </c>
      <c r="F74">
        <f>GT_Spot!S74</f>
        <v>0</v>
      </c>
      <c r="G74">
        <f>PPCL_NG!S74</f>
        <v>57.566970159465292</v>
      </c>
      <c r="H74">
        <f>PPCL_Spot!S74</f>
        <v>0</v>
      </c>
      <c r="I74">
        <f>Bawana_NG!S74</f>
        <v>17.9996964842762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0.87181519999999979</v>
      </c>
      <c r="O74">
        <f>NDMC_ISGS_exbus!BB74</f>
        <v>98.597447657009795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2.0516023273681552</v>
      </c>
      <c r="AD74">
        <f t="shared" si="4"/>
        <v>126.62336315149528</v>
      </c>
      <c r="AE74">
        <f>'IDT-1'!E74</f>
        <v>0</v>
      </c>
      <c r="AF74" s="26"/>
      <c r="AG74">
        <f t="shared" si="5"/>
        <v>126.62336315149528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-52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0.99629999999999996</v>
      </c>
      <c r="E75">
        <f>GT_NG!S75</f>
        <v>2.0027359781121752</v>
      </c>
      <c r="F75">
        <f>GT_Spot!S75</f>
        <v>0</v>
      </c>
      <c r="G75">
        <f>PPCL_NG!S75</f>
        <v>57.566970159465292</v>
      </c>
      <c r="H75">
        <f>PPCL_Spot!S75</f>
        <v>0</v>
      </c>
      <c r="I75">
        <f>Bawana_NG!S75</f>
        <v>17.999708761427069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0.84738319999999989</v>
      </c>
      <c r="O75">
        <f>NDMC_ISGS_exbus!BB75</f>
        <v>98.375184603009785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1.8097220758326091</v>
      </c>
      <c r="AD75">
        <f t="shared" si="4"/>
        <v>153.6185606261817</v>
      </c>
      <c r="AE75">
        <f>'IDT-1'!E75</f>
        <v>0</v>
      </c>
      <c r="AF75" s="26"/>
      <c r="AG75">
        <f t="shared" si="5"/>
        <v>153.6185606261817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-25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0.99629999999999996</v>
      </c>
      <c r="E76">
        <f>GT_NG!S76</f>
        <v>2.0027359781121752</v>
      </c>
      <c r="F76">
        <f>GT_Spot!S76</f>
        <v>0</v>
      </c>
      <c r="G76">
        <f>PPCL_NG!S76</f>
        <v>57.566970159465292</v>
      </c>
      <c r="H76">
        <f>PPCL_Spot!S76</f>
        <v>0</v>
      </c>
      <c r="I76">
        <f>Bawana_NG!S76</f>
        <v>17.999708761427069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0.91090639999999989</v>
      </c>
      <c r="O76">
        <f>NDMC_ISGS_exbus!BB76</f>
        <v>98.580431603009785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1.8120872535926091</v>
      </c>
      <c r="AD76">
        <f t="shared" si="4"/>
        <v>153.88496564842171</v>
      </c>
      <c r="AE76">
        <f>'IDT-1'!E76</f>
        <v>0</v>
      </c>
      <c r="AF76" s="26"/>
      <c r="AG76">
        <f t="shared" si="5"/>
        <v>153.88496564842171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0.99629999999999996</v>
      </c>
      <c r="E77">
        <f>GT_NG!S77</f>
        <v>2.0027359781121752</v>
      </c>
      <c r="F77">
        <f>GT_Spot!S77</f>
        <v>0</v>
      </c>
      <c r="G77">
        <f>PPCL_NG!S77</f>
        <v>63.626970144278843</v>
      </c>
      <c r="H77">
        <f>PPCL_Spot!S77</f>
        <v>0</v>
      </c>
      <c r="I77">
        <f>Bawana_NG!S77</f>
        <v>17.999708761427069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0.92841599999999969</v>
      </c>
      <c r="O77">
        <f>NDMC_ISGS_exbus!BB77</f>
        <v>97.590431603009804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1.8568573379389686</v>
      </c>
      <c r="AD77">
        <f t="shared" si="4"/>
        <v>158.92770514888892</v>
      </c>
      <c r="AE77">
        <f>'IDT-1'!E77</f>
        <v>0</v>
      </c>
      <c r="AF77" s="26"/>
      <c r="AG77">
        <f t="shared" si="5"/>
        <v>158.92770514888892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-25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0.99629999999999996</v>
      </c>
      <c r="E78">
        <f>GT_NG!S78</f>
        <v>2.0027359781121752</v>
      </c>
      <c r="F78">
        <f>GT_Spot!S78</f>
        <v>0</v>
      </c>
      <c r="G78">
        <f>PPCL_NG!S78</f>
        <v>63.626970144278843</v>
      </c>
      <c r="H78">
        <f>PPCL_Spot!S78</f>
        <v>0</v>
      </c>
      <c r="I78">
        <f>Bawana_NG!S78</f>
        <v>17.999708761427069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0.95569839999999984</v>
      </c>
      <c r="O78">
        <f>NDMC_ISGS_exbus!BB78</f>
        <v>97.361038603009803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1.8550787646589684</v>
      </c>
      <c r="AD78">
        <f t="shared" si="4"/>
        <v>158.7273731221689</v>
      </c>
      <c r="AE78">
        <f>'IDT-1'!E78</f>
        <v>0</v>
      </c>
      <c r="AF78" s="26"/>
      <c r="AG78">
        <f t="shared" si="5"/>
        <v>158.7273731221689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-25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0.99629999999999996</v>
      </c>
      <c r="E79">
        <f>GT_NG!S79</f>
        <v>2.0027359781121752</v>
      </c>
      <c r="F79">
        <f>GT_Spot!S79</f>
        <v>0</v>
      </c>
      <c r="G79">
        <f>PPCL_NG!S79</f>
        <v>63.63</v>
      </c>
      <c r="H79">
        <f>PPCL_Spot!S79</f>
        <v>0</v>
      </c>
      <c r="I79">
        <f>Bawana_NG!S79</f>
        <v>17.999708761427069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1.000694</v>
      </c>
      <c r="O79">
        <f>NDMC_ISGS_exbus!BB79</f>
        <v>95.421256754709802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2.1136532615923294</v>
      </c>
      <c r="AD79">
        <f t="shared" si="4"/>
        <v>125.57704223265671</v>
      </c>
      <c r="AE79">
        <f>'IDT-1'!E79</f>
        <v>0</v>
      </c>
      <c r="AF79" s="26"/>
      <c r="AG79">
        <f t="shared" si="5"/>
        <v>125.57704223265671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-56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0.99629999999999996</v>
      </c>
      <c r="E80">
        <f>GT_NG!S80</f>
        <v>2.0538236077804419</v>
      </c>
      <c r="F80">
        <f>GT_Spot!S80</f>
        <v>0</v>
      </c>
      <c r="G80">
        <f>PPCL_NG!S80</f>
        <v>57.57</v>
      </c>
      <c r="H80">
        <f>PPCL_Spot!S80</f>
        <v>0</v>
      </c>
      <c r="I80">
        <f>Bawana_NG!S80</f>
        <v>17.999708761427069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1.0232935999999997</v>
      </c>
      <c r="O80">
        <f>NDMC_ISGS_exbus!BB80</f>
        <v>93.441850074609803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2.167848715739265</v>
      </c>
      <c r="AD80">
        <f t="shared" si="4"/>
        <v>103.55712732807805</v>
      </c>
      <c r="AE80">
        <f>'IDT-1'!E80</f>
        <v>0</v>
      </c>
      <c r="AF80" s="26"/>
      <c r="AG80">
        <f t="shared" si="5"/>
        <v>103.55712732807805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-70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0.99629999999999996</v>
      </c>
      <c r="E81">
        <f>GT_NG!S81</f>
        <v>2.0538236077804419</v>
      </c>
      <c r="F81">
        <f>GT_Spot!S81</f>
        <v>0</v>
      </c>
      <c r="G81">
        <f>PPCL_NG!S81</f>
        <v>57.566970159465292</v>
      </c>
      <c r="H81">
        <f>PPCL_Spot!S81</f>
        <v>0</v>
      </c>
      <c r="I81">
        <f>Bawana_NG!S81</f>
        <v>17.999708761427069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1.0055803999999999</v>
      </c>
      <c r="O81">
        <f>NDMC_ISGS_exbus!BB81</f>
        <v>92.207060533309786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2.1568000290191192</v>
      </c>
      <c r="AD81">
        <f t="shared" si="4"/>
        <v>102.31264343296344</v>
      </c>
      <c r="AE81">
        <f>'IDT-1'!E81</f>
        <v>0</v>
      </c>
      <c r="AF81" s="26"/>
      <c r="AG81">
        <f t="shared" si="5"/>
        <v>102.31264343296344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-70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0.99629999999999996</v>
      </c>
      <c r="E82">
        <f>GT_NG!S82</f>
        <v>2.0538236077804419</v>
      </c>
      <c r="F82">
        <f>GT_Spot!S82</f>
        <v>0</v>
      </c>
      <c r="G82">
        <f>PPCL_NG!S82</f>
        <v>63.626970144278843</v>
      </c>
      <c r="H82">
        <f>PPCL_Spot!S82</f>
        <v>0</v>
      </c>
      <c r="I82">
        <f>Bawana_NG!S82</f>
        <v>17.999708761427069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1.0037479999999999</v>
      </c>
      <c r="O82">
        <f>NDMC_ISGS_exbus!BB82</f>
        <v>91.353880516909797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2.2026039196211586</v>
      </c>
      <c r="AD82">
        <f t="shared" si="4"/>
        <v>107.47182711077498</v>
      </c>
      <c r="AE82">
        <f>'IDT-1'!E82</f>
        <v>0</v>
      </c>
      <c r="AF82" s="26"/>
      <c r="AG82">
        <f t="shared" si="5"/>
        <v>107.47182711077498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-70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0.99629999999999996</v>
      </c>
      <c r="E83">
        <f>GT_NG!S83</f>
        <v>2.0538236077804419</v>
      </c>
      <c r="F83">
        <f>GT_Spot!S83</f>
        <v>0</v>
      </c>
      <c r="G83">
        <f>PPCL_NG!S83</f>
        <v>63.626970144278843</v>
      </c>
      <c r="H83">
        <f>PPCL_Spot!S83</f>
        <v>0</v>
      </c>
      <c r="I83">
        <f>Bawana_NG!S83</f>
        <v>17.999708761427069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0.99295719999999976</v>
      </c>
      <c r="O83">
        <f>NDMC_ISGS_exbus!BB83</f>
        <v>91.528992386509799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2.2040499450336384</v>
      </c>
      <c r="AD83">
        <f t="shared" si="4"/>
        <v>107.63470215496253</v>
      </c>
      <c r="AE83">
        <f>'IDT-1'!E83</f>
        <v>0</v>
      </c>
      <c r="AF83" s="26"/>
      <c r="AG83">
        <f t="shared" si="5"/>
        <v>107.63470215496253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-70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0.99629999999999996</v>
      </c>
      <c r="E84">
        <f>GT_NG!S84</f>
        <v>2.0538236077804419</v>
      </c>
      <c r="F84">
        <f>GT_Spot!S84</f>
        <v>0</v>
      </c>
      <c r="G84">
        <f>PPCL_NG!S84</f>
        <v>57.566970159465292</v>
      </c>
      <c r="H84">
        <f>PPCL_Spot!S84</f>
        <v>0</v>
      </c>
      <c r="I84">
        <f>Bawana_NG!S84</f>
        <v>17.999708761427069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0.96547119999999975</v>
      </c>
      <c r="O84">
        <f>NDMC_ISGS_exbus!BB84</f>
        <v>90.530940628009802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2.1416972128924794</v>
      </c>
      <c r="AD84">
        <f t="shared" si="4"/>
        <v>100.6115171437901</v>
      </c>
      <c r="AE84">
        <f>'IDT-1'!E84</f>
        <v>0</v>
      </c>
      <c r="AF84" s="26"/>
      <c r="AG84">
        <f t="shared" si="5"/>
        <v>100.6115171437901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-70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0.99629999999999996</v>
      </c>
      <c r="E85">
        <f>GT_NG!S85</f>
        <v>2.0538236077804419</v>
      </c>
      <c r="F85">
        <f>GT_Spot!S85</f>
        <v>0</v>
      </c>
      <c r="G85">
        <f>PPCL_NG!S85</f>
        <v>57.566970159465292</v>
      </c>
      <c r="H85">
        <f>PPCL_Spot!S85</f>
        <v>0</v>
      </c>
      <c r="I85">
        <f>Bawana_NG!S85</f>
        <v>17.9996964842762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0.99886159999999979</v>
      </c>
      <c r="O85">
        <f>NDMC_ISGS_exbus!BB85</f>
        <v>90.051964679209803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2.1377759520241115</v>
      </c>
      <c r="AD85">
        <f t="shared" si="4"/>
        <v>100.16984057870759</v>
      </c>
      <c r="AE85">
        <f>'IDT-1'!E85</f>
        <v>0</v>
      </c>
      <c r="AF85" s="26"/>
      <c r="AG85">
        <f t="shared" si="5"/>
        <v>100.16984057870759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-70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0.99629999999999996</v>
      </c>
      <c r="E86">
        <f>GT_NG!S86</f>
        <v>2.0737607059434207</v>
      </c>
      <c r="F86">
        <f>GT_Spot!S86</f>
        <v>0</v>
      </c>
      <c r="G86">
        <f>PPCL_NG!S86</f>
        <v>57.566970159465292</v>
      </c>
      <c r="H86">
        <f>PPCL_Spot!S86</f>
        <v>0</v>
      </c>
      <c r="I86">
        <f>Bawana_NG!S86</f>
        <v>17.9996964842762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0.97341159999999971</v>
      </c>
      <c r="O86">
        <f>NDMC_ISGS_exbus!BB86</f>
        <v>89.572973204020499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2.1335123135062801</v>
      </c>
      <c r="AD86">
        <f t="shared" si="4"/>
        <v>99.689599840199122</v>
      </c>
      <c r="AE86">
        <f>'IDT-1'!E86</f>
        <v>0</v>
      </c>
      <c r="AF86" s="26"/>
      <c r="AG86">
        <f t="shared" si="5"/>
        <v>99.689599840199122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-70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0.99629999999999996</v>
      </c>
      <c r="E87">
        <f>GT_NG!S87</f>
        <v>2.0737607059434207</v>
      </c>
      <c r="F87">
        <f>GT_Spot!S87</f>
        <v>0</v>
      </c>
      <c r="G87">
        <f>PPCL_NG!S87</f>
        <v>57.566162255849619</v>
      </c>
      <c r="H87">
        <f>PPCL_Spot!S87</f>
        <v>0</v>
      </c>
      <c r="I87">
        <f>Bawana_NG!S87</f>
        <v>18.77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1.025126</v>
      </c>
      <c r="O87">
        <f>NDMC_ISGS_exbus!BB87</f>
        <v>89.551828195450753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1.9629903350935114</v>
      </c>
      <c r="AD87">
        <f t="shared" si="4"/>
        <v>120.66018682215028</v>
      </c>
      <c r="AE87">
        <f>'IDT-1'!E87</f>
        <v>0</v>
      </c>
      <c r="AF87" s="26"/>
      <c r="AG87">
        <f t="shared" si="5"/>
        <v>120.66018682215028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-50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0.99629999999999996</v>
      </c>
      <c r="E88">
        <f>GT_NG!S88</f>
        <v>2.0737607059434207</v>
      </c>
      <c r="F88">
        <f>GT_Spot!S88</f>
        <v>0</v>
      </c>
      <c r="G88">
        <f>PPCL_NG!S88</f>
        <v>57.566970159465292</v>
      </c>
      <c r="H88">
        <f>PPCL_Spot!S88</f>
        <v>0</v>
      </c>
      <c r="I88">
        <f>Bawana_NG!S88</f>
        <v>18.77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1.0467076</v>
      </c>
      <c r="O88">
        <f>NDMC_ISGS_exbus!BB88</f>
        <v>89.263249045381315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1.9606478662047182</v>
      </c>
      <c r="AD88">
        <f t="shared" si="4"/>
        <v>120.3963396445853</v>
      </c>
      <c r="AE88">
        <f>'IDT-1'!E88</f>
        <v>0</v>
      </c>
      <c r="AF88" s="26"/>
      <c r="AG88">
        <f t="shared" si="5"/>
        <v>120.3963396445853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-50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0.99629999999999996</v>
      </c>
      <c r="E89">
        <f>GT_NG!S89</f>
        <v>2.0737607059434207</v>
      </c>
      <c r="F89">
        <f>GT_Spot!S89</f>
        <v>0</v>
      </c>
      <c r="G89">
        <f>PPCL_NG!S89</f>
        <v>45.446970201986538</v>
      </c>
      <c r="H89">
        <f>PPCL_Spot!S89</f>
        <v>0</v>
      </c>
      <c r="I89">
        <f>Bawana_NG!S89</f>
        <v>18.77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1.0477255999999999</v>
      </c>
      <c r="O89">
        <f>NDMC_ISGS_exbus!BB89</f>
        <v>88.910681153463912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1.8508982275300321</v>
      </c>
      <c r="AD89">
        <f t="shared" si="4"/>
        <v>108.03453943386383</v>
      </c>
      <c r="AE89">
        <f>'IDT-1'!E89</f>
        <v>0</v>
      </c>
      <c r="AF89" s="26"/>
      <c r="AG89">
        <f t="shared" si="5"/>
        <v>108.03453943386383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-50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0.99629999999999996</v>
      </c>
      <c r="E90">
        <f>GT_NG!S90</f>
        <v>2.0737607059434207</v>
      </c>
      <c r="F90">
        <f>GT_Spot!S90</f>
        <v>0</v>
      </c>
      <c r="G90">
        <f>PPCL_NG!S90</f>
        <v>45.446970201986538</v>
      </c>
      <c r="H90">
        <f>PPCL_Spot!S90</f>
        <v>0</v>
      </c>
      <c r="I90">
        <f>Bawana_NG!S90</f>
        <v>18.77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1.0477255999999999</v>
      </c>
      <c r="O90">
        <f>NDMC_ISGS_exbus!BB90</f>
        <v>88.910681153463912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1.8508982275300321</v>
      </c>
      <c r="AD90">
        <f t="shared" si="4"/>
        <v>108.03453943386383</v>
      </c>
      <c r="AE90">
        <f>'IDT-1'!E90</f>
        <v>0</v>
      </c>
      <c r="AF90" s="26"/>
      <c r="AG90">
        <f t="shared" si="5"/>
        <v>108.03453943386383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-50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0.99629999999999996</v>
      </c>
      <c r="E91">
        <f>GT_NG!S91</f>
        <v>2.0737607059434207</v>
      </c>
      <c r="F91">
        <f>GT_Spot!S91</f>
        <v>0</v>
      </c>
      <c r="G91">
        <f>PPCL_NG!S91</f>
        <v>45.446970201986538</v>
      </c>
      <c r="H91">
        <f>PPCL_Spot!S91</f>
        <v>0</v>
      </c>
      <c r="I91">
        <f>Bawana_NG!S91</f>
        <v>19.29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0.99478959999999983</v>
      </c>
      <c r="O91">
        <f>NDMC_ISGS_exbus!BB91</f>
        <v>89.400642507111911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1.5929762249762749</v>
      </c>
      <c r="AD91">
        <f t="shared" si="4"/>
        <v>139.24948679006559</v>
      </c>
      <c r="AE91">
        <f>'IDT-1'!E91</f>
        <v>0</v>
      </c>
      <c r="AF91" s="26"/>
      <c r="AG91">
        <f t="shared" si="5"/>
        <v>139.24948679006559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0.99629999999999996</v>
      </c>
      <c r="E92">
        <f>GT_NG!S92</f>
        <v>2.0737607059434207</v>
      </c>
      <c r="F92">
        <f>GT_Spot!S92</f>
        <v>0</v>
      </c>
      <c r="G92">
        <f>PPCL_NG!S92</f>
        <v>45.446970201986538</v>
      </c>
      <c r="H92">
        <f>PPCL_Spot!S92</f>
        <v>0</v>
      </c>
      <c r="I92">
        <f>Bawana_NG!S92</f>
        <v>19.29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0.95182999999999984</v>
      </c>
      <c r="O92">
        <f>NDMC_ISGS_exbus!BB92</f>
        <v>88.960744757771778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1.5887270803020819</v>
      </c>
      <c r="AD92">
        <f t="shared" si="4"/>
        <v>138.77087858539966</v>
      </c>
      <c r="AE92">
        <f>'IDT-1'!E92</f>
        <v>0</v>
      </c>
      <c r="AF92" s="26"/>
      <c r="AG92">
        <f t="shared" si="5"/>
        <v>138.77087858539966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-20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0.99629999999999996</v>
      </c>
      <c r="E93">
        <f>GT_NG!S93</f>
        <v>2.0737607059434207</v>
      </c>
      <c r="F93">
        <f>GT_Spot!S93</f>
        <v>0</v>
      </c>
      <c r="G93">
        <f>PPCL_NG!S93</f>
        <v>45.446970201986538</v>
      </c>
      <c r="H93">
        <f>PPCL_Spot!S93</f>
        <v>0</v>
      </c>
      <c r="I93">
        <f>Bawana_NG!S93</f>
        <v>19.29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0.95488399999999984</v>
      </c>
      <c r="O93">
        <f>NDMC_ISGS_exbus!BB93</f>
        <v>88.960744757771778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1.6331445931130584</v>
      </c>
      <c r="AD93">
        <f t="shared" si="4"/>
        <v>133.72951507258867</v>
      </c>
      <c r="AE93">
        <f>'IDT-1'!E93</f>
        <v>0</v>
      </c>
      <c r="AF93" s="26"/>
      <c r="AG93">
        <f t="shared" si="5"/>
        <v>133.72951507258867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-25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0.99629999999999996</v>
      </c>
      <c r="E94">
        <f>GT_NG!S94</f>
        <v>2.0737607059434207</v>
      </c>
      <c r="F94">
        <f>GT_Spot!S94</f>
        <v>0</v>
      </c>
      <c r="G94">
        <f>PPCL_NG!S94</f>
        <v>45.446970201986538</v>
      </c>
      <c r="H94">
        <f>PPCL_Spot!S94</f>
        <v>0</v>
      </c>
      <c r="I94">
        <f>Bawana_NG!S94</f>
        <v>19.29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0.97931599999999974</v>
      </c>
      <c r="O94">
        <f>NDMC_ISGS_exbus!BB94</f>
        <v>88.900744757771776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1.6328315947130583</v>
      </c>
      <c r="AD94">
        <f t="shared" si="4"/>
        <v>133.69426007098866</v>
      </c>
      <c r="AE94">
        <f>'IDT-1'!E94</f>
        <v>0</v>
      </c>
      <c r="AF94" s="26"/>
      <c r="AG94">
        <f t="shared" si="5"/>
        <v>133.69426007098866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-25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0.99629999999999996</v>
      </c>
      <c r="E95">
        <f>GT_NG!S95</f>
        <v>2.0737607059434207</v>
      </c>
      <c r="F95">
        <f>GT_Spot!S95</f>
        <v>0</v>
      </c>
      <c r="G95">
        <f>PPCL_NG!S95</f>
        <v>45.446970201986538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1.0143351999999999</v>
      </c>
      <c r="O95">
        <f>NDMC_ISGS_exbus!BB95</f>
        <v>89.249160084971791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1.6842124817177675</v>
      </c>
      <c r="AD95">
        <f t="shared" si="4"/>
        <v>129.43722570599903</v>
      </c>
      <c r="AE95">
        <f>'IDT-1'!E95</f>
        <v>0</v>
      </c>
      <c r="AF95" s="26"/>
      <c r="AG95">
        <f t="shared" si="5"/>
        <v>129.43722570599903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0.99629999999999996</v>
      </c>
      <c r="E96">
        <f>GT_NG!S96</f>
        <v>2.0737607059434207</v>
      </c>
      <c r="F96">
        <f>GT_Spot!S96</f>
        <v>0</v>
      </c>
      <c r="G96">
        <f>PPCL_NG!S96</f>
        <v>45.446970201986538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1.0045623999999997</v>
      </c>
      <c r="O96">
        <f>NDMC_ISGS_exbus!BB96</f>
        <v>89.490806556463284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1.6862529700268927</v>
      </c>
      <c r="AD96">
        <f t="shared" si="4"/>
        <v>129.66705888918139</v>
      </c>
      <c r="AE96">
        <f>'IDT-1'!E96</f>
        <v>0</v>
      </c>
      <c r="AF96" s="26"/>
      <c r="AG96">
        <f t="shared" si="5"/>
        <v>129.66705888918139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0.99629999999999996</v>
      </c>
      <c r="E97">
        <f>GT_NG!S97</f>
        <v>2.0737607059434207</v>
      </c>
      <c r="F97">
        <f>GT_Spot!S97</f>
        <v>0</v>
      </c>
      <c r="G97">
        <f>PPCL_NG!S97</f>
        <v>45.446970201986538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1.0027299999999999</v>
      </c>
      <c r="O97">
        <f>NDMC_ISGS_exbus!BB97</f>
        <v>91.140607325299527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1.7451457292836281</v>
      </c>
      <c r="AD97">
        <f t="shared" si="4"/>
        <v>126.2561344987609</v>
      </c>
      <c r="AE97">
        <f>'IDT-1'!E97</f>
        <v>0</v>
      </c>
      <c r="AF97" s="26"/>
      <c r="AG97">
        <f t="shared" si="5"/>
        <v>126.2561344987609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-35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0.99629999999999996</v>
      </c>
      <c r="E98">
        <f>GT_NG!S98</f>
        <v>2.0737607059434207</v>
      </c>
      <c r="F98">
        <f>GT_Spot!S98</f>
        <v>0</v>
      </c>
      <c r="G98">
        <f>PPCL_NG!S98</f>
        <v>45.446970201986538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0.98013039999999985</v>
      </c>
      <c r="O98">
        <f>NDMC_ISGS_exbus!BB98</f>
        <v>90.891007368956352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1.7871410107987846</v>
      </c>
      <c r="AD98">
        <f t="shared" si="4"/>
        <v>120.94193966090256</v>
      </c>
      <c r="AE98">
        <f>'IDT-1'!E98</f>
        <v>0</v>
      </c>
      <c r="AF98" s="26"/>
      <c r="AG98">
        <f t="shared" si="5"/>
        <v>120.94193966090256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-40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D99">
        <f t="shared" ref="D99:AT99" si="6">SUM(D3:D98)/4000</f>
        <v>2.0023200000000012E-2</v>
      </c>
      <c r="E99">
        <f t="shared" si="6"/>
        <v>4.8836758687048405E-2</v>
      </c>
      <c r="F99">
        <f t="shared" si="6"/>
        <v>0</v>
      </c>
      <c r="G99">
        <f t="shared" si="6"/>
        <v>1.0695547050777285</v>
      </c>
      <c r="H99">
        <f t="shared" si="6"/>
        <v>0</v>
      </c>
      <c r="I99">
        <f t="shared" si="6"/>
        <v>0.45125415029422494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2.3630070499999999E-2</v>
      </c>
      <c r="O99">
        <f t="shared" si="6"/>
        <v>2.2242268275479606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6.3359999999999847E-2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4.1579004920294288E-2</v>
      </c>
      <c r="AD99">
        <f t="shared" si="6"/>
        <v>3.0425567071866699</v>
      </c>
      <c r="AE99">
        <f t="shared" si="6"/>
        <v>0</v>
      </c>
      <c r="AG99">
        <f t="shared" si="6"/>
        <v>3.0425567071866699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-0.81674999999999998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212</v>
      </c>
      <c r="C1" t="s">
        <v>488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489</v>
      </c>
      <c r="Q1" s="208">
        <v>44957.710613425923</v>
      </c>
    </row>
    <row r="2" spans="1:17">
      <c r="A2" s="31">
        <v>44954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44954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5.4540000000000006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7.67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0.19486720000000002</v>
      </c>
      <c r="AD3">
        <f>SUM(B3:AB3,AI3:AR3)-AC3</f>
        <v>21.949132800000001</v>
      </c>
      <c r="AE3">
        <f>'IDT-1'!D3</f>
        <v>0</v>
      </c>
      <c r="AF3" s="26"/>
      <c r="AG3">
        <f>SUM(AD3:AF3)</f>
        <v>21.949132800000001</v>
      </c>
      <c r="AI3" s="75">
        <f>PXIL!L3</f>
        <v>0</v>
      </c>
      <c r="AJ3" s="75">
        <f>PXIL!R3</f>
        <v>0</v>
      </c>
      <c r="AK3" s="75">
        <f>RTM_IEX!L3</f>
        <v>4.0199999999999996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5.4540000000000006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7.67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0.19319520000000004</v>
      </c>
      <c r="AD4">
        <f t="shared" ref="AD4:AD67" si="1">SUM(B4:AB4,AI4:AR4)-AC4</f>
        <v>21.760804799999999</v>
      </c>
      <c r="AE4">
        <f>'IDT-1'!D4</f>
        <v>0</v>
      </c>
      <c r="AF4" s="26"/>
      <c r="AG4">
        <f t="shared" ref="AG4:AG67" si="2">SUM(AD4:AF4)</f>
        <v>21.760804799999999</v>
      </c>
      <c r="AI4" s="75">
        <f>PXIL!L4</f>
        <v>0</v>
      </c>
      <c r="AJ4" s="75">
        <f>PXIL!R4</f>
        <v>0</v>
      </c>
      <c r="AK4" s="75">
        <f>RTM_IEX!L4</f>
        <v>3.83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5.4540000000000006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7.67</v>
      </c>
      <c r="AB5" s="117">
        <f>-STOA!R5</f>
        <v>0</v>
      </c>
      <c r="AC5">
        <f t="shared" si="0"/>
        <v>0.19152320000000003</v>
      </c>
      <c r="AD5">
        <f t="shared" si="1"/>
        <v>21.572476800000004</v>
      </c>
      <c r="AE5">
        <f>'IDT-1'!D5</f>
        <v>0</v>
      </c>
      <c r="AF5" s="26"/>
      <c r="AG5">
        <f t="shared" si="2"/>
        <v>21.572476800000004</v>
      </c>
      <c r="AI5" s="75">
        <f>PXIL!L5</f>
        <v>0</v>
      </c>
      <c r="AJ5" s="75">
        <f>PXIL!R5</f>
        <v>0</v>
      </c>
      <c r="AK5" s="75">
        <f>RTM_IEX!L5</f>
        <v>3.64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5.4540000000000006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7.67</v>
      </c>
      <c r="AB6" s="117">
        <f>-STOA!R6</f>
        <v>0</v>
      </c>
      <c r="AC6">
        <f t="shared" si="0"/>
        <v>0.18650720000000004</v>
      </c>
      <c r="AD6">
        <f t="shared" si="1"/>
        <v>21.007492800000001</v>
      </c>
      <c r="AE6">
        <f>'IDT-1'!D6</f>
        <v>0</v>
      </c>
      <c r="AF6" s="26"/>
      <c r="AG6">
        <f t="shared" si="2"/>
        <v>21.007492800000001</v>
      </c>
      <c r="AI6" s="75">
        <f>PXIL!L6</f>
        <v>0</v>
      </c>
      <c r="AJ6" s="75">
        <f>PXIL!R6</f>
        <v>0</v>
      </c>
      <c r="AK6" s="75">
        <f>RTM_IEX!L6</f>
        <v>3.07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5.4540000000000006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7.67</v>
      </c>
      <c r="AB7" s="117">
        <f>-STOA!R7</f>
        <v>0</v>
      </c>
      <c r="AC7">
        <f t="shared" si="0"/>
        <v>0.18650923694273419</v>
      </c>
      <c r="AD7">
        <f t="shared" si="1"/>
        <v>21.007722233822513</v>
      </c>
      <c r="AE7">
        <f>'IDT-1'!D7</f>
        <v>0</v>
      </c>
      <c r="AF7" s="26"/>
      <c r="AG7">
        <f t="shared" si="2"/>
        <v>21.007722233822513</v>
      </c>
      <c r="AI7" s="75">
        <f>PXIL!L7</f>
        <v>0</v>
      </c>
      <c r="AJ7" s="75">
        <f>PXIL!R7</f>
        <v>0</v>
      </c>
      <c r="AK7" s="75">
        <f>RTM_IEX!L7</f>
        <v>3.07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5.4540000000000006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7.67</v>
      </c>
      <c r="AB8" s="117">
        <f>-STOA!R8</f>
        <v>0</v>
      </c>
      <c r="AC8">
        <f t="shared" si="0"/>
        <v>0.18650923694273419</v>
      </c>
      <c r="AD8">
        <f t="shared" si="1"/>
        <v>21.007722233822513</v>
      </c>
      <c r="AE8">
        <f>'IDT-1'!D8</f>
        <v>0</v>
      </c>
      <c r="AF8" s="26"/>
      <c r="AG8">
        <f t="shared" si="2"/>
        <v>21.007722233822513</v>
      </c>
      <c r="AI8" s="75">
        <f>PXIL!L8</f>
        <v>0</v>
      </c>
      <c r="AJ8" s="75">
        <f>PXIL!R8</f>
        <v>0</v>
      </c>
      <c r="AK8" s="75">
        <f>RTM_IEX!L8</f>
        <v>3.07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5.4506056228469824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7.67</v>
      </c>
      <c r="AB9" s="117">
        <f>-STOA!R9</f>
        <v>0</v>
      </c>
      <c r="AC9">
        <f t="shared" si="0"/>
        <v>0.18559936642378758</v>
      </c>
      <c r="AD9">
        <f t="shared" si="1"/>
        <v>20.905237727188435</v>
      </c>
      <c r="AE9">
        <f>'IDT-1'!D9</f>
        <v>0</v>
      </c>
      <c r="AF9" s="26"/>
      <c r="AG9">
        <f t="shared" si="2"/>
        <v>20.905237727188435</v>
      </c>
      <c r="AI9" s="75">
        <f>PXIL!L9</f>
        <v>0</v>
      </c>
      <c r="AJ9" s="75">
        <f>PXIL!R9</f>
        <v>0</v>
      </c>
      <c r="AK9" s="75">
        <f>RTM_IEX!L9</f>
        <v>2.97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5.4506056228469824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7.67</v>
      </c>
      <c r="AB10" s="117">
        <f>-STOA!R10</f>
        <v>0</v>
      </c>
      <c r="AC10">
        <f t="shared" si="0"/>
        <v>0.18559936642378758</v>
      </c>
      <c r="AD10">
        <f t="shared" si="1"/>
        <v>20.905237727188435</v>
      </c>
      <c r="AE10">
        <f>'IDT-1'!D10</f>
        <v>0</v>
      </c>
      <c r="AF10" s="26"/>
      <c r="AG10">
        <f t="shared" si="2"/>
        <v>20.905237727188435</v>
      </c>
      <c r="AI10" s="75">
        <f>PXIL!L10</f>
        <v>0</v>
      </c>
      <c r="AJ10" s="75">
        <f>PXIL!R10</f>
        <v>0</v>
      </c>
      <c r="AK10" s="75">
        <f>RTM_IEX!L10</f>
        <v>2.97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5.4506056228469824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7.67</v>
      </c>
      <c r="AB11" s="117">
        <f>-STOA!R11</f>
        <v>0</v>
      </c>
      <c r="AC11">
        <f t="shared" si="0"/>
        <v>0.18058336642378758</v>
      </c>
      <c r="AD11">
        <f t="shared" si="1"/>
        <v>20.340253727188436</v>
      </c>
      <c r="AE11">
        <f>'IDT-1'!D11</f>
        <v>0</v>
      </c>
      <c r="AF11" s="26"/>
      <c r="AG11">
        <f t="shared" si="2"/>
        <v>20.340253727188436</v>
      </c>
      <c r="AI11" s="75">
        <f>PXIL!L11</f>
        <v>0</v>
      </c>
      <c r="AJ11" s="75">
        <f>PXIL!R11</f>
        <v>0</v>
      </c>
      <c r="AK11" s="75">
        <f>RTM_IEX!L11</f>
        <v>2.4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5.4506056228469824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7.67</v>
      </c>
      <c r="AB12" s="117">
        <f>-STOA!R12</f>
        <v>0</v>
      </c>
      <c r="AC12">
        <f t="shared" si="0"/>
        <v>0.18058336642378758</v>
      </c>
      <c r="AD12">
        <f t="shared" si="1"/>
        <v>20.340253727188436</v>
      </c>
      <c r="AE12">
        <f>'IDT-1'!D12</f>
        <v>0</v>
      </c>
      <c r="AF12" s="26"/>
      <c r="AG12">
        <f t="shared" si="2"/>
        <v>20.340253727188436</v>
      </c>
      <c r="AI12" s="75">
        <f>PXIL!L12</f>
        <v>0</v>
      </c>
      <c r="AJ12" s="75">
        <f>PXIL!R12</f>
        <v>0</v>
      </c>
      <c r="AK12" s="75">
        <f>RTM_IEX!L12</f>
        <v>2.4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5.4506056228469824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7.67</v>
      </c>
      <c r="AB13" s="117">
        <f>-STOA!R13</f>
        <v>0</v>
      </c>
      <c r="AC13">
        <f t="shared" si="0"/>
        <v>0.18058336642378758</v>
      </c>
      <c r="AD13">
        <f t="shared" si="1"/>
        <v>20.340253727188436</v>
      </c>
      <c r="AE13">
        <f>'IDT-1'!D13</f>
        <v>0</v>
      </c>
      <c r="AF13" s="26"/>
      <c r="AG13">
        <f t="shared" si="2"/>
        <v>20.340253727188436</v>
      </c>
      <c r="AI13" s="75">
        <f>PXIL!L13</f>
        <v>0</v>
      </c>
      <c r="AJ13" s="75">
        <f>PXIL!R13</f>
        <v>0</v>
      </c>
      <c r="AK13" s="75">
        <f>RTM_IEX!L13</f>
        <v>2.4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5.4506056228469824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7.67</v>
      </c>
      <c r="AB14" s="117">
        <f>-STOA!R14</f>
        <v>0</v>
      </c>
      <c r="AC14">
        <f t="shared" si="0"/>
        <v>0.18058336642378758</v>
      </c>
      <c r="AD14">
        <f t="shared" si="1"/>
        <v>20.340253727188436</v>
      </c>
      <c r="AE14">
        <f>'IDT-1'!D14</f>
        <v>0</v>
      </c>
      <c r="AF14" s="26"/>
      <c r="AG14">
        <f t="shared" si="2"/>
        <v>20.340253727188436</v>
      </c>
      <c r="AI14" s="75">
        <f>PXIL!L14</f>
        <v>0</v>
      </c>
      <c r="AJ14" s="75">
        <f>PXIL!R14</f>
        <v>0</v>
      </c>
      <c r="AK14" s="75">
        <f>RTM_IEX!L14</f>
        <v>2.4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5.4506056228469824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7.67</v>
      </c>
      <c r="AB15" s="117">
        <f>-STOA!R15</f>
        <v>0</v>
      </c>
      <c r="AC15">
        <f t="shared" si="0"/>
        <v>0.18058336642378758</v>
      </c>
      <c r="AD15">
        <f t="shared" si="1"/>
        <v>20.340253727188436</v>
      </c>
      <c r="AE15">
        <f>'IDT-1'!D15</f>
        <v>0</v>
      </c>
      <c r="AF15" s="26"/>
      <c r="AG15">
        <f t="shared" si="2"/>
        <v>20.340253727188436</v>
      </c>
      <c r="AI15" s="75">
        <f>PXIL!L15</f>
        <v>0</v>
      </c>
      <c r="AJ15" s="75">
        <f>PXIL!R15</f>
        <v>0</v>
      </c>
      <c r="AK15" s="75">
        <f>RTM_IEX!L15</f>
        <v>2.4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5.4506056228469824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7.67</v>
      </c>
      <c r="AB16" s="117">
        <f>-STOA!R16</f>
        <v>0</v>
      </c>
      <c r="AC16">
        <f t="shared" si="0"/>
        <v>0.18058336642378758</v>
      </c>
      <c r="AD16">
        <f t="shared" si="1"/>
        <v>20.340253727188436</v>
      </c>
      <c r="AE16">
        <f>'IDT-1'!D16</f>
        <v>0</v>
      </c>
      <c r="AF16" s="26"/>
      <c r="AG16">
        <f t="shared" si="2"/>
        <v>20.340253727188436</v>
      </c>
      <c r="AI16" s="75">
        <f>PXIL!L16</f>
        <v>0</v>
      </c>
      <c r="AJ16" s="75">
        <f>PXIL!R16</f>
        <v>0</v>
      </c>
      <c r="AK16" s="75">
        <f>RTM_IEX!L16</f>
        <v>2.4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5.4506056228469824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7.67</v>
      </c>
      <c r="AB17" s="117">
        <f>-STOA!R17</f>
        <v>0</v>
      </c>
      <c r="AC17">
        <f t="shared" si="0"/>
        <v>0.15946336642378758</v>
      </c>
      <c r="AD17">
        <f t="shared" si="1"/>
        <v>17.961373727188437</v>
      </c>
      <c r="AE17">
        <f>'IDT-1'!D17</f>
        <v>0</v>
      </c>
      <c r="AF17" s="26"/>
      <c r="AG17">
        <f t="shared" si="2"/>
        <v>17.961373727188437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5.4506056228469824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7.67</v>
      </c>
      <c r="AB18" s="117">
        <f>-STOA!R18</f>
        <v>0</v>
      </c>
      <c r="AC18">
        <f t="shared" si="0"/>
        <v>0.15946336642378758</v>
      </c>
      <c r="AD18">
        <f t="shared" si="1"/>
        <v>17.961373727188437</v>
      </c>
      <c r="AE18">
        <f>'IDT-1'!D18</f>
        <v>0</v>
      </c>
      <c r="AF18" s="26"/>
      <c r="AG18">
        <f t="shared" si="2"/>
        <v>17.961373727188437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5.4506056228469824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7.67</v>
      </c>
      <c r="AB19" s="117">
        <f>-STOA!R19</f>
        <v>0</v>
      </c>
      <c r="AC19">
        <f t="shared" si="0"/>
        <v>0.15946336642378758</v>
      </c>
      <c r="AD19">
        <f t="shared" si="1"/>
        <v>17.961373727188437</v>
      </c>
      <c r="AE19">
        <f>'IDT-1'!D19</f>
        <v>0</v>
      </c>
      <c r="AF19" s="26"/>
      <c r="AG19">
        <f t="shared" si="2"/>
        <v>17.961373727188437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9.0843427047449712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7.67</v>
      </c>
      <c r="AB20" s="117">
        <f>-STOA!R20</f>
        <v>0</v>
      </c>
      <c r="AC20">
        <f t="shared" si="0"/>
        <v>0.19144025274448989</v>
      </c>
      <c r="AD20">
        <f t="shared" si="1"/>
        <v>21.563133922765726</v>
      </c>
      <c r="AE20">
        <f>'IDT-1'!D20</f>
        <v>0</v>
      </c>
      <c r="AF20" s="26"/>
      <c r="AG20">
        <f t="shared" si="2"/>
        <v>21.563133922765726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9.0843427047449712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7.67</v>
      </c>
      <c r="AB21" s="117">
        <f>-STOA!R21</f>
        <v>0</v>
      </c>
      <c r="AC21">
        <f t="shared" si="0"/>
        <v>0.19144025274448989</v>
      </c>
      <c r="AD21">
        <f t="shared" si="1"/>
        <v>21.563133922765726</v>
      </c>
      <c r="AE21">
        <f>'IDT-1'!D21</f>
        <v>0</v>
      </c>
      <c r="AF21" s="26"/>
      <c r="AG21">
        <f t="shared" si="2"/>
        <v>21.563133922765726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9.0843427047449712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7.67</v>
      </c>
      <c r="AB22" s="117">
        <f>-STOA!R22</f>
        <v>0</v>
      </c>
      <c r="AC22">
        <f t="shared" si="0"/>
        <v>0.19144025274448989</v>
      </c>
      <c r="AD22">
        <f t="shared" si="1"/>
        <v>21.563133922765726</v>
      </c>
      <c r="AE22">
        <f>'IDT-1'!D22</f>
        <v>0</v>
      </c>
      <c r="AF22" s="26"/>
      <c r="AG22">
        <f t="shared" si="2"/>
        <v>21.563133922765726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9.0843427047449712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7.67</v>
      </c>
      <c r="AB23" s="117">
        <f>-STOA!R23</f>
        <v>0</v>
      </c>
      <c r="AC23">
        <f t="shared" si="0"/>
        <v>0.19143821580175577</v>
      </c>
      <c r="AD23">
        <f t="shared" si="1"/>
        <v>21.562904488943214</v>
      </c>
      <c r="AE23">
        <f>'IDT-1'!D23</f>
        <v>0</v>
      </c>
      <c r="AF23" s="26"/>
      <c r="AG23">
        <f t="shared" si="2"/>
        <v>21.562904488943214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9.0874999999999986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7.67</v>
      </c>
      <c r="AB24" s="117">
        <f>-STOA!R24</f>
        <v>0</v>
      </c>
      <c r="AC24">
        <f t="shared" si="0"/>
        <v>0.20413800000000001</v>
      </c>
      <c r="AD24">
        <f t="shared" si="1"/>
        <v>22.993362000000001</v>
      </c>
      <c r="AE24">
        <f>'IDT-1'!D24</f>
        <v>0</v>
      </c>
      <c r="AF24" s="26"/>
      <c r="AG24">
        <f t="shared" si="2"/>
        <v>22.993362000000001</v>
      </c>
      <c r="AI24" s="75">
        <f>PXIL!L24</f>
        <v>0</v>
      </c>
      <c r="AJ24" s="75">
        <f>PXIL!R24</f>
        <v>0</v>
      </c>
      <c r="AK24" s="75">
        <f>RTM_IEX!L24</f>
        <v>1.44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9.0874999999999986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7.67</v>
      </c>
      <c r="AB25" s="117">
        <f>-STOA!R25</f>
        <v>0</v>
      </c>
      <c r="AC25">
        <f t="shared" si="0"/>
        <v>0.22094600000000003</v>
      </c>
      <c r="AD25">
        <f t="shared" si="1"/>
        <v>24.886554</v>
      </c>
      <c r="AE25">
        <f>'IDT-1'!D25</f>
        <v>0</v>
      </c>
      <c r="AF25" s="26"/>
      <c r="AG25">
        <f t="shared" si="2"/>
        <v>24.886554</v>
      </c>
      <c r="AI25" s="75">
        <f>PXIL!L25</f>
        <v>0</v>
      </c>
      <c r="AJ25" s="75">
        <f>PXIL!R25</f>
        <v>0</v>
      </c>
      <c r="AK25" s="75">
        <f>RTM_IEX!L25</f>
        <v>3.35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9.0874999999999986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7.67</v>
      </c>
      <c r="AB26" s="117">
        <f>-STOA!R26</f>
        <v>0</v>
      </c>
      <c r="AC26">
        <f t="shared" si="0"/>
        <v>0.23361800000000002</v>
      </c>
      <c r="AD26">
        <f t="shared" si="1"/>
        <v>26.313882</v>
      </c>
      <c r="AE26">
        <f>'IDT-1'!D26</f>
        <v>0</v>
      </c>
      <c r="AF26" s="26"/>
      <c r="AG26">
        <f t="shared" si="2"/>
        <v>26.313882</v>
      </c>
      <c r="AI26" s="75">
        <f>PXIL!L26</f>
        <v>0</v>
      </c>
      <c r="AJ26" s="75">
        <f>PXIL!R26</f>
        <v>0</v>
      </c>
      <c r="AK26" s="75">
        <f>RTM_IEX!L26</f>
        <v>4.79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9.0874999999999986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7.67</v>
      </c>
      <c r="AB27" s="117">
        <f>-STOA!R27</f>
        <v>0</v>
      </c>
      <c r="AC27">
        <f t="shared" si="0"/>
        <v>0.25720200000000004</v>
      </c>
      <c r="AD27">
        <f t="shared" si="1"/>
        <v>28.970298</v>
      </c>
      <c r="AE27">
        <f>'IDT-1'!D27</f>
        <v>0</v>
      </c>
      <c r="AF27" s="26"/>
      <c r="AG27">
        <f t="shared" si="2"/>
        <v>28.970298</v>
      </c>
      <c r="AI27" s="75">
        <f>PXIL!L27</f>
        <v>0</v>
      </c>
      <c r="AJ27" s="75">
        <f>PXIL!R27</f>
        <v>0</v>
      </c>
      <c r="AK27" s="75">
        <f>RTM_IEX!L27</f>
        <v>7.47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9.0893940403973073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7.67</v>
      </c>
      <c r="AB28" s="117">
        <f>-STOA!R28</f>
        <v>0</v>
      </c>
      <c r="AC28">
        <f t="shared" si="0"/>
        <v>0.26989066755549629</v>
      </c>
      <c r="AD28">
        <f t="shared" si="1"/>
        <v>30.39950337284181</v>
      </c>
      <c r="AE28">
        <f>'IDT-1'!D28</f>
        <v>0</v>
      </c>
      <c r="AF28" s="26"/>
      <c r="AG28">
        <f t="shared" si="2"/>
        <v>30.39950337284181</v>
      </c>
      <c r="AI28" s="75">
        <f>PXIL!L28</f>
        <v>0</v>
      </c>
      <c r="AJ28" s="75">
        <f>PXIL!R28</f>
        <v>0</v>
      </c>
      <c r="AK28" s="75">
        <f>RTM_IEX!L28</f>
        <v>8.91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9.0893940403973073</v>
      </c>
      <c r="H29">
        <f>PPCL_Spot!R29</f>
        <v>0</v>
      </c>
      <c r="I29">
        <f>Bawana_NG!R29</f>
        <v>4.9999080966822902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7.67</v>
      </c>
      <c r="AB29" s="117">
        <f>-STOA!R29</f>
        <v>0</v>
      </c>
      <c r="AC29">
        <f t="shared" si="0"/>
        <v>0.27745785880630047</v>
      </c>
      <c r="AD29">
        <f t="shared" si="1"/>
        <v>31.251844278273296</v>
      </c>
      <c r="AE29">
        <f>'IDT-1'!D29</f>
        <v>0</v>
      </c>
      <c r="AF29" s="26"/>
      <c r="AG29">
        <f t="shared" si="2"/>
        <v>31.251844278273296</v>
      </c>
      <c r="AI29" s="75">
        <f>PXIL!L29</f>
        <v>0</v>
      </c>
      <c r="AJ29" s="75">
        <f>PXIL!R29</f>
        <v>0</v>
      </c>
      <c r="AK29" s="75">
        <f>RTM_IEX!L29</f>
        <v>9.77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9.0893940403973073</v>
      </c>
      <c r="H30">
        <f>PPCL_Spot!R30</f>
        <v>0</v>
      </c>
      <c r="I30">
        <f>Bawana_NG!R30</f>
        <v>4.9999080966822902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7.67</v>
      </c>
      <c r="AB30" s="117">
        <f>-STOA!R30</f>
        <v>0</v>
      </c>
      <c r="AC30">
        <f t="shared" si="0"/>
        <v>0.3011298588063005</v>
      </c>
      <c r="AD30">
        <f t="shared" si="1"/>
        <v>33.918172278273296</v>
      </c>
      <c r="AE30">
        <f>'IDT-1'!D30</f>
        <v>0</v>
      </c>
      <c r="AF30" s="26"/>
      <c r="AG30">
        <f t="shared" si="2"/>
        <v>33.918172278273296</v>
      </c>
      <c r="AI30" s="75">
        <f>PXIL!L30</f>
        <v>0</v>
      </c>
      <c r="AJ30" s="75">
        <f>PXIL!R30</f>
        <v>0</v>
      </c>
      <c r="AK30" s="75">
        <f>RTM_IEX!L30</f>
        <v>12.46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9.0893940403973073</v>
      </c>
      <c r="H31">
        <f>PPCL_Spot!R31</f>
        <v>0</v>
      </c>
      <c r="I31">
        <f>Bawana_NG!R31</f>
        <v>4.9999156900767225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7.67</v>
      </c>
      <c r="AB31" s="117">
        <f>-STOA!R31</f>
        <v>0</v>
      </c>
      <c r="AC31">
        <f t="shared" si="0"/>
        <v>0.23451392562817147</v>
      </c>
      <c r="AD31">
        <f t="shared" si="1"/>
        <v>26.414795804845859</v>
      </c>
      <c r="AE31">
        <f>'IDT-1'!D31</f>
        <v>0</v>
      </c>
      <c r="AF31" s="26"/>
      <c r="AG31">
        <f t="shared" si="2"/>
        <v>26.414795804845859</v>
      </c>
      <c r="AI31" s="75">
        <f>PXIL!L31</f>
        <v>0</v>
      </c>
      <c r="AJ31" s="75">
        <f>PXIL!R31</f>
        <v>0</v>
      </c>
      <c r="AK31" s="75">
        <f>RTM_IEX!L31</f>
        <v>4.8899999999999997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9.0893940403973073</v>
      </c>
      <c r="H32">
        <f>PPCL_Spot!R32</f>
        <v>0</v>
      </c>
      <c r="I32">
        <f>Bawana_NG!R32</f>
        <v>4.9999191003964079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7.67</v>
      </c>
      <c r="AB32" s="117">
        <f>-STOA!R32</f>
        <v>0</v>
      </c>
      <c r="AC32">
        <f t="shared" si="0"/>
        <v>0.24296195563898471</v>
      </c>
      <c r="AD32">
        <f t="shared" si="1"/>
        <v>27.366351185154731</v>
      </c>
      <c r="AE32">
        <f>'IDT-1'!D32</f>
        <v>0</v>
      </c>
      <c r="AF32" s="26"/>
      <c r="AG32">
        <f t="shared" si="2"/>
        <v>27.366351185154731</v>
      </c>
      <c r="AI32" s="75">
        <f>PXIL!L32</f>
        <v>0</v>
      </c>
      <c r="AJ32" s="75">
        <f>PXIL!R32</f>
        <v>0</v>
      </c>
      <c r="AK32" s="75">
        <f>RTM_IEX!L32</f>
        <v>5.85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9.0893940403973073</v>
      </c>
      <c r="H33">
        <f>PPCL_Spot!R33</f>
        <v>0</v>
      </c>
      <c r="I33">
        <f>Bawana_NG!R33</f>
        <v>4.9999191003964079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7.91</v>
      </c>
      <c r="AB33" s="117">
        <f>-STOA!R33</f>
        <v>0</v>
      </c>
      <c r="AC33">
        <f t="shared" si="0"/>
        <v>0.25853795563898474</v>
      </c>
      <c r="AD33">
        <f t="shared" si="1"/>
        <v>29.120775185154731</v>
      </c>
      <c r="AE33">
        <f>'IDT-1'!D33</f>
        <v>0</v>
      </c>
      <c r="AF33" s="26"/>
      <c r="AG33">
        <f t="shared" si="2"/>
        <v>29.120775185154731</v>
      </c>
      <c r="AI33" s="75">
        <f>PXIL!L33</f>
        <v>0</v>
      </c>
      <c r="AJ33" s="75">
        <f>PXIL!R33</f>
        <v>0</v>
      </c>
      <c r="AK33" s="75">
        <f>RTM_IEX!L33</f>
        <v>7.38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9.0893940403973073</v>
      </c>
      <c r="H34">
        <f>PPCL_Spot!R34</f>
        <v>0</v>
      </c>
      <c r="I34">
        <f>Bawana_NG!R34</f>
        <v>4.9999191003964079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8.4</v>
      </c>
      <c r="AB34" s="117">
        <f>-STOA!R34</f>
        <v>0</v>
      </c>
      <c r="AC34">
        <f t="shared" si="0"/>
        <v>0.25695395563898471</v>
      </c>
      <c r="AD34">
        <f t="shared" si="1"/>
        <v>28.942359185154732</v>
      </c>
      <c r="AE34">
        <f>'IDT-1'!D34</f>
        <v>0</v>
      </c>
      <c r="AF34" s="26"/>
      <c r="AG34">
        <f t="shared" si="2"/>
        <v>28.942359185154732</v>
      </c>
      <c r="AI34" s="75">
        <f>PXIL!L34</f>
        <v>0</v>
      </c>
      <c r="AJ34" s="75">
        <f>PXIL!R34</f>
        <v>0</v>
      </c>
      <c r="AK34" s="75">
        <f>RTM_IEX!L34</f>
        <v>6.71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9.0893940403973073</v>
      </c>
      <c r="H35">
        <f>PPCL_Spot!R35</f>
        <v>0</v>
      </c>
      <c r="I35">
        <f>Bawana_NG!R35</f>
        <v>4.9999191003964079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8.35</v>
      </c>
      <c r="AB35" s="117">
        <f>-STOA!R35</f>
        <v>0</v>
      </c>
      <c r="AC35">
        <f t="shared" si="0"/>
        <v>0.26240995563898473</v>
      </c>
      <c r="AD35">
        <f t="shared" si="1"/>
        <v>29.556903185154731</v>
      </c>
      <c r="AE35">
        <f>'IDT-1'!D35</f>
        <v>0</v>
      </c>
      <c r="AF35" s="26"/>
      <c r="AG35">
        <f t="shared" si="2"/>
        <v>29.556903185154731</v>
      </c>
      <c r="AI35" s="75">
        <f>PXIL!L35</f>
        <v>0</v>
      </c>
      <c r="AJ35" s="75">
        <f>PXIL!R35</f>
        <v>0</v>
      </c>
      <c r="AK35" s="75">
        <f>RTM_IEX!L35</f>
        <v>7.38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9.0893940403973073</v>
      </c>
      <c r="H36">
        <f>PPCL_Spot!R36</f>
        <v>0</v>
      </c>
      <c r="I36">
        <f>Bawana_NG!R36</f>
        <v>4.9999191003964079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8.93</v>
      </c>
      <c r="AB36" s="117">
        <f>-STOA!R36</f>
        <v>0</v>
      </c>
      <c r="AC36">
        <f t="shared" si="0"/>
        <v>0.26584195563898472</v>
      </c>
      <c r="AD36">
        <f t="shared" si="1"/>
        <v>29.943471185154731</v>
      </c>
      <c r="AE36">
        <f>'IDT-1'!D36</f>
        <v>0</v>
      </c>
      <c r="AF36" s="26"/>
      <c r="AG36">
        <f t="shared" si="2"/>
        <v>29.943471185154731</v>
      </c>
      <c r="AI36" s="75">
        <f>PXIL!L36</f>
        <v>0</v>
      </c>
      <c r="AJ36" s="75">
        <f>PXIL!R36</f>
        <v>0</v>
      </c>
      <c r="AK36" s="75">
        <f>RTM_IEX!L36</f>
        <v>7.19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9.0893940403973073</v>
      </c>
      <c r="H37">
        <f>PPCL_Spot!R37</f>
        <v>0</v>
      </c>
      <c r="I37">
        <f>Bawana_NG!R37</f>
        <v>4.9999191003964079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9.36</v>
      </c>
      <c r="AB37" s="117">
        <f>-STOA!R37</f>
        <v>0</v>
      </c>
      <c r="AC37">
        <f t="shared" si="0"/>
        <v>0.3160019556389847</v>
      </c>
      <c r="AD37">
        <f t="shared" si="1"/>
        <v>35.593311185154732</v>
      </c>
      <c r="AE37">
        <f>'IDT-1'!D37</f>
        <v>0</v>
      </c>
      <c r="AF37" s="26"/>
      <c r="AG37">
        <f t="shared" si="2"/>
        <v>35.593311185154732</v>
      </c>
      <c r="AI37" s="75">
        <f>PXIL!L37</f>
        <v>0</v>
      </c>
      <c r="AJ37" s="75">
        <f>PXIL!R37</f>
        <v>0</v>
      </c>
      <c r="AK37" s="75">
        <f>RTM_IEX!L37</f>
        <v>12.46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9.0893940403973073</v>
      </c>
      <c r="H38">
        <f>PPCL_Spot!R38</f>
        <v>0</v>
      </c>
      <c r="I38">
        <f>Bawana_NG!R38</f>
        <v>4.9999191003964079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9.8000000000000007</v>
      </c>
      <c r="AB38" s="117">
        <f>-STOA!R38</f>
        <v>0</v>
      </c>
      <c r="AC38">
        <f t="shared" si="0"/>
        <v>0.31397795563898473</v>
      </c>
      <c r="AD38">
        <f t="shared" si="1"/>
        <v>35.365335185154734</v>
      </c>
      <c r="AE38">
        <f>'IDT-1'!D38</f>
        <v>0</v>
      </c>
      <c r="AF38" s="26"/>
      <c r="AG38">
        <f t="shared" si="2"/>
        <v>35.365335185154734</v>
      </c>
      <c r="AI38" s="75">
        <f>PXIL!L38</f>
        <v>0</v>
      </c>
      <c r="AJ38" s="75">
        <f>PXIL!R38</f>
        <v>0</v>
      </c>
      <c r="AK38" s="75">
        <f>RTM_IEX!L38</f>
        <v>11.79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9.0893940403973073</v>
      </c>
      <c r="H39">
        <f>PPCL_Spot!R39</f>
        <v>0</v>
      </c>
      <c r="I39">
        <f>Bawana_NG!R39</f>
        <v>4.9999191003964079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10</v>
      </c>
      <c r="AB39" s="117">
        <f>-STOA!R39</f>
        <v>0</v>
      </c>
      <c r="AC39">
        <f t="shared" si="0"/>
        <v>0.31230595563898472</v>
      </c>
      <c r="AD39">
        <f t="shared" si="1"/>
        <v>35.177007185154729</v>
      </c>
      <c r="AE39">
        <f>'IDT-1'!D39</f>
        <v>0</v>
      </c>
      <c r="AF39" s="26"/>
      <c r="AG39">
        <f t="shared" si="2"/>
        <v>35.177007185154729</v>
      </c>
      <c r="AI39" s="75">
        <f>PXIL!L39</f>
        <v>0</v>
      </c>
      <c r="AJ39" s="75">
        <f>PXIL!R39</f>
        <v>0</v>
      </c>
      <c r="AK39" s="75">
        <f>RTM_IEX!L39</f>
        <v>11.4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9.0893940403973073</v>
      </c>
      <c r="H40">
        <f>PPCL_Spot!R40</f>
        <v>0</v>
      </c>
      <c r="I40">
        <f>Bawana_NG!R40</f>
        <v>4.9999191003964079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10.64</v>
      </c>
      <c r="AB40" s="117">
        <f>-STOA!R40</f>
        <v>0</v>
      </c>
      <c r="AC40">
        <f t="shared" si="0"/>
        <v>0.30948995563898468</v>
      </c>
      <c r="AD40">
        <f t="shared" si="1"/>
        <v>34.859823185154724</v>
      </c>
      <c r="AE40">
        <f>'IDT-1'!D40</f>
        <v>0</v>
      </c>
      <c r="AF40" s="26"/>
      <c r="AG40">
        <f t="shared" si="2"/>
        <v>34.859823185154724</v>
      </c>
      <c r="AI40" s="75">
        <f>PXIL!L40</f>
        <v>0</v>
      </c>
      <c r="AJ40" s="75">
        <f>PXIL!R40</f>
        <v>0</v>
      </c>
      <c r="AK40" s="75">
        <f>RTM_IEX!L40</f>
        <v>10.44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9.0893940403973073</v>
      </c>
      <c r="H41">
        <f>PPCL_Spot!R41</f>
        <v>0</v>
      </c>
      <c r="I41">
        <f>Bawana_NG!R41</f>
        <v>4.9999191003964079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11.1</v>
      </c>
      <c r="AB41" s="117">
        <f>-STOA!R41</f>
        <v>0</v>
      </c>
      <c r="AC41">
        <f t="shared" si="0"/>
        <v>0.30852195563898471</v>
      </c>
      <c r="AD41">
        <f t="shared" si="1"/>
        <v>34.750791185154725</v>
      </c>
      <c r="AE41">
        <f>'IDT-1'!D41</f>
        <v>0</v>
      </c>
      <c r="AF41" s="26"/>
      <c r="AG41">
        <f t="shared" si="2"/>
        <v>34.750791185154725</v>
      </c>
      <c r="AI41" s="75">
        <f>PXIL!L41</f>
        <v>0</v>
      </c>
      <c r="AJ41" s="75">
        <f>PXIL!R41</f>
        <v>0</v>
      </c>
      <c r="AK41" s="75">
        <f>RTM_IEX!L41</f>
        <v>9.8699999999999992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9.0893940403973073</v>
      </c>
      <c r="H42">
        <f>PPCL_Spot!R42</f>
        <v>0</v>
      </c>
      <c r="I42">
        <f>Bawana_NG!R42</f>
        <v>4.9999191003964079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11.52</v>
      </c>
      <c r="AB42" s="117">
        <f>-STOA!R42</f>
        <v>0</v>
      </c>
      <c r="AC42">
        <f t="shared" si="0"/>
        <v>0.30121795563898474</v>
      </c>
      <c r="AD42">
        <f t="shared" si="1"/>
        <v>33.928095185154731</v>
      </c>
      <c r="AE42">
        <f>'IDT-1'!D42</f>
        <v>0</v>
      </c>
      <c r="AF42" s="26"/>
      <c r="AG42">
        <f t="shared" si="2"/>
        <v>33.928095185154731</v>
      </c>
      <c r="AI42" s="75">
        <f>PXIL!L42</f>
        <v>0</v>
      </c>
      <c r="AJ42" s="75">
        <f>PXIL!R42</f>
        <v>0</v>
      </c>
      <c r="AK42" s="75">
        <f>RTM_IEX!L42</f>
        <v>8.6199999999999992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9.0893940403973073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12.02</v>
      </c>
      <c r="AB43" s="117">
        <f>-STOA!R43</f>
        <v>0</v>
      </c>
      <c r="AC43">
        <f t="shared" si="0"/>
        <v>0.29215466755549629</v>
      </c>
      <c r="AD43">
        <f t="shared" si="1"/>
        <v>32.907239372841815</v>
      </c>
      <c r="AE43">
        <f>'IDT-1'!D43</f>
        <v>0</v>
      </c>
      <c r="AF43" s="26"/>
      <c r="AG43">
        <f t="shared" si="2"/>
        <v>32.907239372841815</v>
      </c>
      <c r="AI43" s="75">
        <f>PXIL!L43</f>
        <v>0</v>
      </c>
      <c r="AJ43" s="75">
        <f>PXIL!R43</f>
        <v>0</v>
      </c>
      <c r="AK43" s="75">
        <f>RTM_IEX!L43</f>
        <v>7.09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9.0893940403973073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12.280000000000001</v>
      </c>
      <c r="AB44" s="117">
        <f>-STOA!R44</f>
        <v>0</v>
      </c>
      <c r="AC44">
        <f t="shared" si="0"/>
        <v>0.29109866755549635</v>
      </c>
      <c r="AD44">
        <f t="shared" si="1"/>
        <v>32.788295372841816</v>
      </c>
      <c r="AE44">
        <f>'IDT-1'!D44</f>
        <v>0</v>
      </c>
      <c r="AF44" s="26"/>
      <c r="AG44">
        <f t="shared" si="2"/>
        <v>32.788295372841816</v>
      </c>
      <c r="AI44" s="75">
        <f>PXIL!L44</f>
        <v>0</v>
      </c>
      <c r="AJ44" s="75">
        <f>PXIL!R44</f>
        <v>0</v>
      </c>
      <c r="AK44" s="75">
        <f>RTM_IEX!L44</f>
        <v>6.71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9.0893940403973073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12.65</v>
      </c>
      <c r="AB45" s="117">
        <f>-STOA!R45</f>
        <v>0</v>
      </c>
      <c r="AC45">
        <f t="shared" si="0"/>
        <v>0.27913066755549631</v>
      </c>
      <c r="AD45">
        <f t="shared" si="1"/>
        <v>31.440263372841812</v>
      </c>
      <c r="AE45">
        <f>'IDT-1'!D45</f>
        <v>0</v>
      </c>
      <c r="AF45" s="26"/>
      <c r="AG45">
        <f t="shared" si="2"/>
        <v>31.440263372841812</v>
      </c>
      <c r="AI45" s="75">
        <f>PXIL!L45</f>
        <v>0</v>
      </c>
      <c r="AJ45" s="75">
        <f>PXIL!R45</f>
        <v>0</v>
      </c>
      <c r="AK45" s="75">
        <f>RTM_IEX!L45</f>
        <v>4.9800000000000004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9.0893940403973073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12.99</v>
      </c>
      <c r="AB46" s="117">
        <f>-STOA!R46</f>
        <v>0</v>
      </c>
      <c r="AC46">
        <f t="shared" si="0"/>
        <v>0.27543466755549628</v>
      </c>
      <c r="AD46">
        <f t="shared" si="1"/>
        <v>31.023959372841809</v>
      </c>
      <c r="AE46">
        <f>'IDT-1'!D46</f>
        <v>0</v>
      </c>
      <c r="AF46" s="26"/>
      <c r="AG46">
        <f t="shared" si="2"/>
        <v>31.023959372841809</v>
      </c>
      <c r="AI46" s="75">
        <f>PXIL!L46</f>
        <v>0</v>
      </c>
      <c r="AJ46" s="75">
        <f>PXIL!R46</f>
        <v>0</v>
      </c>
      <c r="AK46" s="75">
        <f>RTM_IEX!L46</f>
        <v>4.22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9.0893940403973073</v>
      </c>
      <c r="H47">
        <f>PPCL_Spot!R47</f>
        <v>0</v>
      </c>
      <c r="I47">
        <f>Bawana_NG!R47</f>
        <v>4.9999156900767225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13.21</v>
      </c>
      <c r="AB47" s="117">
        <f>-STOA!R47</f>
        <v>0</v>
      </c>
      <c r="AC47">
        <f t="shared" si="0"/>
        <v>0.27059392562817147</v>
      </c>
      <c r="AD47">
        <f t="shared" si="1"/>
        <v>30.478715804845855</v>
      </c>
      <c r="AE47">
        <f>'IDT-1'!D47</f>
        <v>0</v>
      </c>
      <c r="AF47" s="26"/>
      <c r="AG47">
        <f t="shared" si="2"/>
        <v>30.478715804845855</v>
      </c>
      <c r="AI47" s="75">
        <f>PXIL!L47</f>
        <v>0</v>
      </c>
      <c r="AJ47" s="75">
        <f>PXIL!R47</f>
        <v>0</v>
      </c>
      <c r="AK47" s="75">
        <f>RTM_IEX!L47</f>
        <v>3.45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9.0893940403973073</v>
      </c>
      <c r="H48">
        <f>PPCL_Spot!R48</f>
        <v>0</v>
      </c>
      <c r="I48">
        <f>Bawana_NG!R48</f>
        <v>4.9999084207152347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13.469999999999999</v>
      </c>
      <c r="AB48" s="117">
        <f>-STOA!R48</f>
        <v>0</v>
      </c>
      <c r="AC48">
        <f t="shared" si="0"/>
        <v>0.25598586165779036</v>
      </c>
      <c r="AD48">
        <f t="shared" si="1"/>
        <v>28.833316599454751</v>
      </c>
      <c r="AE48">
        <f>'IDT-1'!D48</f>
        <v>0</v>
      </c>
      <c r="AF48" s="26"/>
      <c r="AG48">
        <f t="shared" si="2"/>
        <v>28.833316599454751</v>
      </c>
      <c r="AI48" s="75">
        <f>PXIL!L48</f>
        <v>0</v>
      </c>
      <c r="AJ48" s="75">
        <f>PXIL!R48</f>
        <v>0</v>
      </c>
      <c r="AK48" s="75">
        <f>RTM_IEX!L48</f>
        <v>1.53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6.16</v>
      </c>
      <c r="H49">
        <f>PPCL_Spot!R49</f>
        <v>0</v>
      </c>
      <c r="I49">
        <f>Bawana_NG!R49</f>
        <v>4.9999159628555816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13.629999999999999</v>
      </c>
      <c r="AB49" s="117">
        <f>-STOA!R49</f>
        <v>0</v>
      </c>
      <c r="AC49">
        <f t="shared" si="0"/>
        <v>0.22915126047312914</v>
      </c>
      <c r="AD49">
        <f t="shared" si="1"/>
        <v>25.810764702382453</v>
      </c>
      <c r="AE49">
        <f>'IDT-1'!D49</f>
        <v>0</v>
      </c>
      <c r="AF49" s="26"/>
      <c r="AG49">
        <f t="shared" si="2"/>
        <v>25.810764702382453</v>
      </c>
      <c r="AI49" s="75">
        <f>PXIL!L49</f>
        <v>0</v>
      </c>
      <c r="AJ49" s="75">
        <f>PXIL!R49</f>
        <v>0</v>
      </c>
      <c r="AK49" s="75">
        <f>RTM_IEX!L49</f>
        <v>1.25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6.16</v>
      </c>
      <c r="H50">
        <f>PPCL_Spot!R50</f>
        <v>0</v>
      </c>
      <c r="I50">
        <f>Bawana_NG!R50</f>
        <v>4.9999084207152347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13.73</v>
      </c>
      <c r="AB50" s="117">
        <f>-STOA!R50</f>
        <v>0</v>
      </c>
      <c r="AC50">
        <f t="shared" si="0"/>
        <v>0.2190311941022941</v>
      </c>
      <c r="AD50">
        <f t="shared" si="1"/>
        <v>24.670877226612944</v>
      </c>
      <c r="AE50">
        <f>'IDT-1'!D50</f>
        <v>0</v>
      </c>
      <c r="AF50" s="26"/>
      <c r="AG50">
        <f t="shared" si="2"/>
        <v>24.670877226612944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9.0893940403973073</v>
      </c>
      <c r="H51">
        <f>PPCL_Spot!R51</f>
        <v>0</v>
      </c>
      <c r="I51">
        <f>Bawana_NG!R51</f>
        <v>4.9999999999999991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13.780000000000001</v>
      </c>
      <c r="AB51" s="117">
        <f>-STOA!R51</f>
        <v>0</v>
      </c>
      <c r="AC51">
        <f t="shared" si="0"/>
        <v>0.2536986675554963</v>
      </c>
      <c r="AD51">
        <f t="shared" si="1"/>
        <v>28.57569537284181</v>
      </c>
      <c r="AE51">
        <f>'IDT-1'!D51</f>
        <v>0</v>
      </c>
      <c r="AF51" s="26"/>
      <c r="AG51">
        <f t="shared" si="2"/>
        <v>28.57569537284181</v>
      </c>
      <c r="AI51" s="75">
        <f>PXIL!L51</f>
        <v>0</v>
      </c>
      <c r="AJ51" s="75">
        <f>PXIL!R51</f>
        <v>0</v>
      </c>
      <c r="AK51" s="75">
        <f>RTM_IEX!L51</f>
        <v>0.96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9.0893940403973073</v>
      </c>
      <c r="H52">
        <f>PPCL_Spot!R52</f>
        <v>0</v>
      </c>
      <c r="I52">
        <f>Bawana_NG!R52</f>
        <v>4.9999999999999991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13.82</v>
      </c>
      <c r="AB52" s="117">
        <f>-STOA!R52</f>
        <v>0</v>
      </c>
      <c r="AC52">
        <f t="shared" si="0"/>
        <v>0.25405066755549632</v>
      </c>
      <c r="AD52">
        <f t="shared" si="1"/>
        <v>28.61534337284181</v>
      </c>
      <c r="AE52">
        <f>'IDT-1'!D52</f>
        <v>0</v>
      </c>
      <c r="AF52" s="26"/>
      <c r="AG52">
        <f t="shared" si="2"/>
        <v>28.61534337284181</v>
      </c>
      <c r="AI52" s="75">
        <f>PXIL!L52</f>
        <v>0</v>
      </c>
      <c r="AJ52" s="75">
        <f>PXIL!R52</f>
        <v>0</v>
      </c>
      <c r="AK52" s="75">
        <f>RTM_IEX!L52</f>
        <v>0.96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9.0893940403973073</v>
      </c>
      <c r="H53">
        <f>PPCL_Spot!R53</f>
        <v>0</v>
      </c>
      <c r="I53">
        <f>Bawana_NG!R53</f>
        <v>4.9999999999999991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13.85</v>
      </c>
      <c r="AB53" s="117">
        <f>-STOA!R53</f>
        <v>0</v>
      </c>
      <c r="AC53">
        <f t="shared" si="0"/>
        <v>0.25431466755549625</v>
      </c>
      <c r="AD53">
        <f t="shared" si="1"/>
        <v>28.645079372841806</v>
      </c>
      <c r="AE53">
        <f>'IDT-1'!D53</f>
        <v>0</v>
      </c>
      <c r="AF53" s="26"/>
      <c r="AG53">
        <f t="shared" si="2"/>
        <v>28.645079372841806</v>
      </c>
      <c r="AI53" s="75">
        <f>PXIL!L53</f>
        <v>0</v>
      </c>
      <c r="AJ53" s="75">
        <f>PXIL!R53</f>
        <v>0</v>
      </c>
      <c r="AK53" s="75">
        <f>RTM_IEX!L53</f>
        <v>0.96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6.16</v>
      </c>
      <c r="H54">
        <f>PPCL_Spot!R54</f>
        <v>0</v>
      </c>
      <c r="I54">
        <f>Bawana_NG!R54</f>
        <v>4.9999999999999991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13.9</v>
      </c>
      <c r="AB54" s="117">
        <f>-STOA!R54</f>
        <v>0</v>
      </c>
      <c r="AC54">
        <f t="shared" si="0"/>
        <v>0.22052800000000003</v>
      </c>
      <c r="AD54">
        <f t="shared" si="1"/>
        <v>24.839472000000001</v>
      </c>
      <c r="AE54">
        <f>'IDT-1'!D54</f>
        <v>0</v>
      </c>
      <c r="AF54" s="26"/>
      <c r="AG54">
        <f t="shared" si="2"/>
        <v>24.839472000000001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6.16</v>
      </c>
      <c r="H55">
        <f>PPCL_Spot!R55</f>
        <v>0</v>
      </c>
      <c r="I55">
        <f>Bawana_NG!R55</f>
        <v>4.9999999999999991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13.8</v>
      </c>
      <c r="AB55" s="117">
        <f>-STOA!R55</f>
        <v>0</v>
      </c>
      <c r="AC55">
        <f t="shared" si="0"/>
        <v>0.21964800000000001</v>
      </c>
      <c r="AD55">
        <f t="shared" si="1"/>
        <v>24.740352000000001</v>
      </c>
      <c r="AE55">
        <f>'IDT-1'!D55</f>
        <v>0</v>
      </c>
      <c r="AF55" s="26"/>
      <c r="AG55">
        <f t="shared" si="2"/>
        <v>24.740352000000001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6.16</v>
      </c>
      <c r="H56">
        <f>PPCL_Spot!R56</f>
        <v>0</v>
      </c>
      <c r="I56">
        <f>Bawana_NG!R56</f>
        <v>4.9999999999999991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13.74</v>
      </c>
      <c r="AB56" s="117">
        <f>-STOA!R56</f>
        <v>0</v>
      </c>
      <c r="AC56">
        <f t="shared" si="0"/>
        <v>0.21912000000000001</v>
      </c>
      <c r="AD56">
        <f t="shared" si="1"/>
        <v>24.680879999999998</v>
      </c>
      <c r="AE56">
        <f>'IDT-1'!D56</f>
        <v>0</v>
      </c>
      <c r="AF56" s="26"/>
      <c r="AG56">
        <f t="shared" si="2"/>
        <v>24.680879999999998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9.0893940403973073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13.68</v>
      </c>
      <c r="AB57" s="117">
        <f>-STOA!R57</f>
        <v>0</v>
      </c>
      <c r="AC57">
        <f t="shared" si="0"/>
        <v>0.28876130516647291</v>
      </c>
      <c r="AD57">
        <f t="shared" si="1"/>
        <v>22.480632735230834</v>
      </c>
      <c r="AE57">
        <f>'IDT-1'!D57</f>
        <v>0</v>
      </c>
      <c r="AF57" s="26"/>
      <c r="AG57">
        <f t="shared" si="2"/>
        <v>22.480632735230834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-5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9.0893940403973073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12.44</v>
      </c>
      <c r="AB58" s="117">
        <f>-STOA!R58</f>
        <v>0</v>
      </c>
      <c r="AC58">
        <f t="shared" si="0"/>
        <v>0.26453211388317993</v>
      </c>
      <c r="AD58">
        <f t="shared" si="1"/>
        <v>22.764861926514126</v>
      </c>
      <c r="AE58">
        <f>'IDT-1'!D58</f>
        <v>0</v>
      </c>
      <c r="AF58" s="26"/>
      <c r="AG58">
        <f t="shared" si="2"/>
        <v>22.764861926514126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-3.5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9.0893940403973073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12</v>
      </c>
      <c r="AB59" s="117">
        <f>-STOA!R59</f>
        <v>0</v>
      </c>
      <c r="AC59">
        <f t="shared" si="0"/>
        <v>0.28285543268866825</v>
      </c>
      <c r="AD59">
        <f t="shared" si="1"/>
        <v>19.806538607708642</v>
      </c>
      <c r="AE59">
        <f>'IDT-1'!D59</f>
        <v>0</v>
      </c>
      <c r="AF59" s="26"/>
      <c r="AG59">
        <f t="shared" si="2"/>
        <v>19.806538607708642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-6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9.0893940403973073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11.59</v>
      </c>
      <c r="AB60" s="117">
        <f>-STOA!R60</f>
        <v>0</v>
      </c>
      <c r="AC60">
        <f t="shared" si="0"/>
        <v>0.2703693051664729</v>
      </c>
      <c r="AD60">
        <f t="shared" si="1"/>
        <v>20.409024735230833</v>
      </c>
      <c r="AE60">
        <f>'IDT-1'!D60</f>
        <v>0</v>
      </c>
      <c r="AF60" s="26"/>
      <c r="AG60">
        <f t="shared" si="2"/>
        <v>20.409024735230833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-5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9.0893940403973073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13.04</v>
      </c>
      <c r="AB61" s="117">
        <f>-STOA!R61</f>
        <v>0</v>
      </c>
      <c r="AC61">
        <f t="shared" si="0"/>
        <v>0.30088556021086355</v>
      </c>
      <c r="AD61">
        <f t="shared" si="1"/>
        <v>19.828508480186443</v>
      </c>
      <c r="AE61">
        <f>'IDT-1'!D61</f>
        <v>0</v>
      </c>
      <c r="AF61" s="26"/>
      <c r="AG61">
        <f t="shared" si="2"/>
        <v>19.828508480186443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-7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9.0893940403973073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9.91</v>
      </c>
      <c r="AB62" s="117">
        <f>-STOA!R62</f>
        <v>0</v>
      </c>
      <c r="AC62">
        <f t="shared" si="0"/>
        <v>0.24670717764427758</v>
      </c>
      <c r="AD62">
        <f t="shared" si="1"/>
        <v>19.752686862753027</v>
      </c>
      <c r="AE62">
        <f>'IDT-1'!D62</f>
        <v>0</v>
      </c>
      <c r="AF62" s="26"/>
      <c r="AG62">
        <f t="shared" si="2"/>
        <v>19.752686862753027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-4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9.0893940403973073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10.84</v>
      </c>
      <c r="AB63" s="117">
        <f>-STOA!R63</f>
        <v>0</v>
      </c>
      <c r="AC63">
        <f t="shared" si="0"/>
        <v>0.2637693051664729</v>
      </c>
      <c r="AD63">
        <f t="shared" si="1"/>
        <v>19.665624735230832</v>
      </c>
      <c r="AE63">
        <f>'IDT-1'!D63</f>
        <v>0</v>
      </c>
      <c r="AF63" s="26"/>
      <c r="AG63">
        <f t="shared" si="2"/>
        <v>19.665624735230832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-5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9.0893940403973073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10.66</v>
      </c>
      <c r="AB64" s="117">
        <f>-STOA!R64</f>
        <v>0</v>
      </c>
      <c r="AC64">
        <f t="shared" si="0"/>
        <v>0.26218530516647293</v>
      </c>
      <c r="AD64">
        <f t="shared" si="1"/>
        <v>19.487208735230833</v>
      </c>
      <c r="AE64">
        <f>'IDT-1'!D64</f>
        <v>0</v>
      </c>
      <c r="AF64" s="26"/>
      <c r="AG64">
        <f t="shared" si="2"/>
        <v>19.487208735230833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-5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9.0893940403973073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10.210000000000001</v>
      </c>
      <c r="AB65" s="117">
        <f>-STOA!R65</f>
        <v>0</v>
      </c>
      <c r="AC65">
        <f t="shared" si="0"/>
        <v>0.26266436892757061</v>
      </c>
      <c r="AD65">
        <f t="shared" si="1"/>
        <v>18.53672967146974</v>
      </c>
      <c r="AE65">
        <f>'IDT-1'!D65</f>
        <v>0</v>
      </c>
      <c r="AF65" s="26"/>
      <c r="AG65">
        <f t="shared" si="2"/>
        <v>18.53672967146974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-5.5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9.0893940403973073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9.02</v>
      </c>
      <c r="AB66" s="117">
        <f>-STOA!R66</f>
        <v>0</v>
      </c>
      <c r="AC66">
        <f t="shared" si="0"/>
        <v>0.23887517764427757</v>
      </c>
      <c r="AD66">
        <f t="shared" si="1"/>
        <v>18.870518862753027</v>
      </c>
      <c r="AE66">
        <f>'IDT-1'!D66</f>
        <v>0</v>
      </c>
      <c r="AF66" s="26"/>
      <c r="AG66">
        <f t="shared" si="2"/>
        <v>18.870518862753027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-4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9.0893940403973073</v>
      </c>
      <c r="H67">
        <f>PPCL_Spot!R67</f>
        <v>0</v>
      </c>
      <c r="I67">
        <f>Bawana_NG!R67</f>
        <v>4.9999084207152347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9.56</v>
      </c>
      <c r="AB67" s="117">
        <f>-STOA!R67</f>
        <v>0</v>
      </c>
      <c r="AC67">
        <f t="shared" si="0"/>
        <v>0.24362637174657165</v>
      </c>
      <c r="AD67">
        <f t="shared" si="1"/>
        <v>19.405676089365969</v>
      </c>
      <c r="AE67">
        <f>'IDT-1'!D67</f>
        <v>0</v>
      </c>
      <c r="AF67" s="26"/>
      <c r="AG67">
        <f t="shared" si="2"/>
        <v>19.405676089365969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-4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9.0893940403973073</v>
      </c>
      <c r="H68">
        <f>PPCL_Spot!R68</f>
        <v>0</v>
      </c>
      <c r="I68">
        <f>Bawana_NG!R68</f>
        <v>4.9999084207152347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9.8000000000000007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0.24573837174657168</v>
      </c>
      <c r="AD68">
        <f t="shared" ref="AD68:AD98" si="4">SUM(B68:AB68,AI68:AR68)-AC68</f>
        <v>19.64356408936597</v>
      </c>
      <c r="AE68">
        <f>'IDT-1'!D68</f>
        <v>0</v>
      </c>
      <c r="AF68" s="26"/>
      <c r="AG68">
        <f t="shared" ref="AG68:AG98" si="5">SUM(AD68:AF68)</f>
        <v>19.64356408936597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-4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9.0893940403973073</v>
      </c>
      <c r="H69">
        <f>PPCL_Spot!R69</f>
        <v>0</v>
      </c>
      <c r="I69">
        <f>Bawana_NG!R69</f>
        <v>4.9999084207152347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9.23</v>
      </c>
      <c r="AB69" s="117">
        <f>-STOA!R69</f>
        <v>0</v>
      </c>
      <c r="AC69">
        <f t="shared" si="3"/>
        <v>0.22740518046327868</v>
      </c>
      <c r="AD69">
        <f t="shared" si="4"/>
        <v>20.591897280649263</v>
      </c>
      <c r="AE69">
        <f>'IDT-1'!D69</f>
        <v>0</v>
      </c>
      <c r="AF69" s="26"/>
      <c r="AG69">
        <f t="shared" si="5"/>
        <v>20.591897280649263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-2.5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9.0893940403973073</v>
      </c>
      <c r="H70">
        <f>PPCL_Spot!R70</f>
        <v>0</v>
      </c>
      <c r="I70">
        <f>Bawana_NG!R70</f>
        <v>4.9999084207152347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8.58</v>
      </c>
      <c r="AB70" s="117">
        <f>-STOA!R70</f>
        <v>0</v>
      </c>
      <c r="AC70">
        <f t="shared" si="3"/>
        <v>0.21103142743664433</v>
      </c>
      <c r="AD70">
        <f t="shared" si="4"/>
        <v>21.158271033675899</v>
      </c>
      <c r="AE70">
        <f>'IDT-1'!D70</f>
        <v>0</v>
      </c>
      <c r="AF70" s="26"/>
      <c r="AG70">
        <f t="shared" si="5"/>
        <v>21.158271033675899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-1.3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9.0893940403973073</v>
      </c>
      <c r="H71">
        <f>PPCL_Spot!R71</f>
        <v>0</v>
      </c>
      <c r="I71">
        <f>Bawana_NG!R71</f>
        <v>4.9999080966822902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8.3699999999999992</v>
      </c>
      <c r="AB71" s="117">
        <f>-STOA!R71</f>
        <v>0</v>
      </c>
      <c r="AC71">
        <f t="shared" si="3"/>
        <v>0.2153981138506911</v>
      </c>
      <c r="AD71">
        <f t="shared" si="4"/>
        <v>20.243904023228904</v>
      </c>
      <c r="AE71">
        <f>'IDT-1'!D71</f>
        <v>0</v>
      </c>
      <c r="AF71" s="26"/>
      <c r="AG71">
        <f t="shared" si="5"/>
        <v>20.243904023228904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-2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10.299394153285101</v>
      </c>
      <c r="H72">
        <f>PPCL_Spot!R72</f>
        <v>0</v>
      </c>
      <c r="I72">
        <f>Bawana_NG!R72</f>
        <v>4.9999080966822902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7.92</v>
      </c>
      <c r="AB72" s="117">
        <f>-STOA!R72</f>
        <v>0</v>
      </c>
      <c r="AC72">
        <f t="shared" si="3"/>
        <v>0.21320798732190838</v>
      </c>
      <c r="AD72">
        <f t="shared" si="4"/>
        <v>22.006094262645483</v>
      </c>
      <c r="AE72">
        <f>'IDT-1'!D72</f>
        <v>0</v>
      </c>
      <c r="AF72" s="26"/>
      <c r="AG72">
        <f t="shared" si="5"/>
        <v>22.006094262645483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-1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10.299394153285101</v>
      </c>
      <c r="H73">
        <f>PPCL_Spot!R73</f>
        <v>0</v>
      </c>
      <c r="I73">
        <f>Bawana_NG!R73</f>
        <v>4.9999156900767225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7.99</v>
      </c>
      <c r="AB73" s="117">
        <f>-STOA!R73</f>
        <v>0</v>
      </c>
      <c r="AC73">
        <f t="shared" si="3"/>
        <v>0.21382405414377939</v>
      </c>
      <c r="AD73">
        <f t="shared" si="4"/>
        <v>22.075485789218046</v>
      </c>
      <c r="AE73">
        <f>'IDT-1'!D73</f>
        <v>0</v>
      </c>
      <c r="AF73" s="26"/>
      <c r="AG73">
        <f t="shared" si="5"/>
        <v>22.075485789218046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-1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11.509394242408295</v>
      </c>
      <c r="H74">
        <f>PPCL_Spot!R74</f>
        <v>0</v>
      </c>
      <c r="I74">
        <f>Bawana_NG!R74</f>
        <v>4.9999156900767225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7.78</v>
      </c>
      <c r="AB74" s="117">
        <f>-STOA!R74</f>
        <v>0</v>
      </c>
      <c r="AC74">
        <f t="shared" si="3"/>
        <v>0.21374592740586817</v>
      </c>
      <c r="AD74">
        <f t="shared" si="4"/>
        <v>24.075564005079151</v>
      </c>
      <c r="AE74">
        <f>'IDT-1'!D74</f>
        <v>0</v>
      </c>
      <c r="AF74" s="26"/>
      <c r="AG74">
        <f t="shared" si="5"/>
        <v>24.075564005079151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11.509394242408295</v>
      </c>
      <c r="H75">
        <f>PPCL_Spot!R75</f>
        <v>0</v>
      </c>
      <c r="I75">
        <f>Bawana_NG!R75</f>
        <v>4.9999191003964079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7.67</v>
      </c>
      <c r="AB75" s="117">
        <f>-STOA!R75</f>
        <v>0</v>
      </c>
      <c r="AC75">
        <f t="shared" si="3"/>
        <v>0.24225795741668141</v>
      </c>
      <c r="AD75">
        <f t="shared" si="4"/>
        <v>27.287055385388026</v>
      </c>
      <c r="AE75">
        <f>'IDT-1'!D75</f>
        <v>0</v>
      </c>
      <c r="AF75" s="26"/>
      <c r="AG75">
        <f t="shared" si="5"/>
        <v>27.287055385388026</v>
      </c>
      <c r="AI75" s="75">
        <f>PXIL!L75</f>
        <v>0</v>
      </c>
      <c r="AJ75" s="75">
        <f>PXIL!R75</f>
        <v>0</v>
      </c>
      <c r="AK75" s="75">
        <f>RTM_IEX!L75</f>
        <v>3.35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11.509394242408295</v>
      </c>
      <c r="H76">
        <f>PPCL_Spot!R76</f>
        <v>0</v>
      </c>
      <c r="I76">
        <f>Bawana_NG!R76</f>
        <v>4.9999191003964079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7.67</v>
      </c>
      <c r="AB76" s="117">
        <f>-STOA!R76</f>
        <v>0</v>
      </c>
      <c r="AC76">
        <f t="shared" si="3"/>
        <v>0.25070595741668139</v>
      </c>
      <c r="AD76">
        <f t="shared" si="4"/>
        <v>28.238607385388022</v>
      </c>
      <c r="AE76">
        <f>'IDT-1'!D76</f>
        <v>0</v>
      </c>
      <c r="AF76" s="26"/>
      <c r="AG76">
        <f t="shared" si="5"/>
        <v>28.238607385388022</v>
      </c>
      <c r="AI76" s="75">
        <f>PXIL!L76</f>
        <v>0</v>
      </c>
      <c r="AJ76" s="75">
        <f>PXIL!R76</f>
        <v>0</v>
      </c>
      <c r="AK76" s="75">
        <f>RTM_IEX!L76</f>
        <v>4.3099999999999996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12.729393838388647</v>
      </c>
      <c r="H77">
        <f>PPCL_Spot!R77</f>
        <v>0</v>
      </c>
      <c r="I77">
        <f>Bawana_NG!R77</f>
        <v>4.9999191003964079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7.67</v>
      </c>
      <c r="AB77" s="117">
        <f>-STOA!R77</f>
        <v>0</v>
      </c>
      <c r="AC77">
        <f t="shared" si="3"/>
        <v>0.24128995386130853</v>
      </c>
      <c r="AD77">
        <f t="shared" si="4"/>
        <v>27.17802298492375</v>
      </c>
      <c r="AE77">
        <f>'IDT-1'!D77</f>
        <v>0</v>
      </c>
      <c r="AF77" s="26"/>
      <c r="AG77">
        <f t="shared" si="5"/>
        <v>27.17802298492375</v>
      </c>
      <c r="AI77" s="75">
        <f>PXIL!L77</f>
        <v>0</v>
      </c>
      <c r="AJ77" s="75">
        <f>PXIL!R77</f>
        <v>0</v>
      </c>
      <c r="AK77" s="75">
        <f>RTM_IEX!L77</f>
        <v>2.02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12.729393838388647</v>
      </c>
      <c r="H78">
        <f>PPCL_Spot!R78</f>
        <v>0</v>
      </c>
      <c r="I78">
        <f>Bawana_NG!R78</f>
        <v>4.9999191003964079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7.67</v>
      </c>
      <c r="AB78" s="117">
        <f>-STOA!R78</f>
        <v>0</v>
      </c>
      <c r="AC78">
        <f t="shared" si="3"/>
        <v>0.23864995386130855</v>
      </c>
      <c r="AD78">
        <f t="shared" si="4"/>
        <v>26.880662984923749</v>
      </c>
      <c r="AE78">
        <f>'IDT-1'!D78</f>
        <v>0</v>
      </c>
      <c r="AF78" s="26"/>
      <c r="AG78">
        <f t="shared" si="5"/>
        <v>26.880662984923749</v>
      </c>
      <c r="AI78" s="75">
        <f>PXIL!L78</f>
        <v>0</v>
      </c>
      <c r="AJ78" s="75">
        <f>PXIL!R78</f>
        <v>0</v>
      </c>
      <c r="AK78" s="75">
        <f>RTM_IEX!L78</f>
        <v>1.72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9.8000000000000007</v>
      </c>
      <c r="H79">
        <f>PPCL_Spot!R79</f>
        <v>0</v>
      </c>
      <c r="I79">
        <f>Bawana_NG!R79</f>
        <v>4.9999191003964079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7.67</v>
      </c>
      <c r="AB79" s="117">
        <f>-STOA!R79</f>
        <v>0</v>
      </c>
      <c r="AC79">
        <f t="shared" si="3"/>
        <v>0.20468728808348843</v>
      </c>
      <c r="AD79">
        <f t="shared" si="4"/>
        <v>23.055231812312922</v>
      </c>
      <c r="AE79">
        <f>'IDT-1'!D79</f>
        <v>0</v>
      </c>
      <c r="AF79" s="26"/>
      <c r="AG79">
        <f t="shared" si="5"/>
        <v>23.055231812312922</v>
      </c>
      <c r="AI79" s="75">
        <f>PXIL!L79</f>
        <v>0</v>
      </c>
      <c r="AJ79" s="75">
        <f>PXIL!R79</f>
        <v>0</v>
      </c>
      <c r="AK79" s="75">
        <f>RTM_IEX!L79</f>
        <v>0.79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8.58</v>
      </c>
      <c r="H80">
        <f>PPCL_Spot!R80</f>
        <v>0</v>
      </c>
      <c r="I80">
        <f>Bawana_NG!R80</f>
        <v>4.9999191003964079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7.67</v>
      </c>
      <c r="AB80" s="117">
        <f>-STOA!R80</f>
        <v>0</v>
      </c>
      <c r="AC80">
        <f t="shared" si="3"/>
        <v>0.1869992880834884</v>
      </c>
      <c r="AD80">
        <f t="shared" si="4"/>
        <v>21.06291981231292</v>
      </c>
      <c r="AE80">
        <f>'IDT-1'!D80</f>
        <v>0</v>
      </c>
      <c r="AF80" s="26"/>
      <c r="AG80">
        <f t="shared" si="5"/>
        <v>21.06291981231292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11.509394242408295</v>
      </c>
      <c r="H81">
        <f>PPCL_Spot!R81</f>
        <v>0</v>
      </c>
      <c r="I81">
        <f>Bawana_NG!R81</f>
        <v>4.9999191003964079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7.67</v>
      </c>
      <c r="AB81" s="117">
        <f>-STOA!R81</f>
        <v>0</v>
      </c>
      <c r="AC81">
        <f t="shared" si="3"/>
        <v>0.23941233998326736</v>
      </c>
      <c r="AD81">
        <f t="shared" si="4"/>
        <v>20.939901002821436</v>
      </c>
      <c r="AE81">
        <f>'IDT-1'!D81</f>
        <v>0</v>
      </c>
      <c r="AF81" s="26"/>
      <c r="AG81">
        <f t="shared" si="5"/>
        <v>20.939901002821436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-3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12.729393838388647</v>
      </c>
      <c r="H82">
        <f>PPCL_Spot!R82</f>
        <v>0</v>
      </c>
      <c r="I82">
        <f>Bawana_NG!R82</f>
        <v>4.9999191003964079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7.67</v>
      </c>
      <c r="AB82" s="117">
        <f>-STOA!R82</f>
        <v>0</v>
      </c>
      <c r="AC82">
        <f t="shared" si="3"/>
        <v>0.25014833642789447</v>
      </c>
      <c r="AD82">
        <f t="shared" si="4"/>
        <v>22.149164602357164</v>
      </c>
      <c r="AE82">
        <f>'IDT-1'!D82</f>
        <v>0</v>
      </c>
      <c r="AF82" s="26"/>
      <c r="AG82">
        <f t="shared" si="5"/>
        <v>22.149164602357164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-3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12.729393838388647</v>
      </c>
      <c r="H83">
        <f>PPCL_Spot!R83</f>
        <v>0</v>
      </c>
      <c r="I83">
        <f>Bawana_NG!R83</f>
        <v>4.9999191003964079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7.67</v>
      </c>
      <c r="AB83" s="117">
        <f>-STOA!R83</f>
        <v>0</v>
      </c>
      <c r="AC83">
        <f t="shared" si="3"/>
        <v>0.25014833642789447</v>
      </c>
      <c r="AD83">
        <f t="shared" si="4"/>
        <v>22.149164602357164</v>
      </c>
      <c r="AE83">
        <f>'IDT-1'!D83</f>
        <v>0</v>
      </c>
      <c r="AF83" s="26"/>
      <c r="AG83">
        <f t="shared" si="5"/>
        <v>22.149164602357164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-3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11.509394242408295</v>
      </c>
      <c r="H84">
        <f>PPCL_Spot!R84</f>
        <v>0</v>
      </c>
      <c r="I84">
        <f>Bawana_NG!R84</f>
        <v>4.9999191003964079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7.67</v>
      </c>
      <c r="AB84" s="117">
        <f>-STOA!R84</f>
        <v>0</v>
      </c>
      <c r="AC84">
        <f t="shared" si="3"/>
        <v>0.23941233998326736</v>
      </c>
      <c r="AD84">
        <f t="shared" si="4"/>
        <v>20.939901002821436</v>
      </c>
      <c r="AE84">
        <f>'IDT-1'!D84</f>
        <v>0</v>
      </c>
      <c r="AF84" s="26"/>
      <c r="AG84">
        <f t="shared" si="5"/>
        <v>20.939901002821436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-3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11.509394242408295</v>
      </c>
      <c r="H85">
        <f>PPCL_Spot!R85</f>
        <v>0</v>
      </c>
      <c r="I85">
        <f>Bawana_NG!R85</f>
        <v>4.9999156900767225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7.67</v>
      </c>
      <c r="AB85" s="117">
        <f>-STOA!R85</f>
        <v>0</v>
      </c>
      <c r="AC85">
        <f t="shared" si="3"/>
        <v>0.23941230997245413</v>
      </c>
      <c r="AD85">
        <f t="shared" si="4"/>
        <v>20.939897622512564</v>
      </c>
      <c r="AE85">
        <f>'IDT-1'!D85</f>
        <v>0</v>
      </c>
      <c r="AF85" s="26"/>
      <c r="AG85">
        <f t="shared" si="5"/>
        <v>20.939897622512564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-3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11.509394242408295</v>
      </c>
      <c r="H86">
        <f>PPCL_Spot!R86</f>
        <v>0</v>
      </c>
      <c r="I86">
        <f>Bawana_NG!R86</f>
        <v>4.9999156900767225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7.67</v>
      </c>
      <c r="AB86" s="117">
        <f>-STOA!R86</f>
        <v>0</v>
      </c>
      <c r="AC86">
        <f t="shared" si="3"/>
        <v>0.24651481199021039</v>
      </c>
      <c r="AD86">
        <f t="shared" si="4"/>
        <v>20.132795120494809</v>
      </c>
      <c r="AE86">
        <f>'IDT-1'!D86</f>
        <v>0</v>
      </c>
      <c r="AF86" s="26"/>
      <c r="AG86">
        <f t="shared" si="5"/>
        <v>20.132795120494809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-3.8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11.513232451169923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7.67</v>
      </c>
      <c r="AB87" s="117">
        <f>-STOA!R87</f>
        <v>0</v>
      </c>
      <c r="AC87">
        <f t="shared" si="3"/>
        <v>0.24654933015463754</v>
      </c>
      <c r="AD87">
        <f t="shared" si="4"/>
        <v>20.136683121015285</v>
      </c>
      <c r="AE87">
        <f>'IDT-1'!D87</f>
        <v>0</v>
      </c>
      <c r="AF87" s="26"/>
      <c r="AG87">
        <f t="shared" si="5"/>
        <v>20.136683121015285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-3.8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11.509394242408295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7.67</v>
      </c>
      <c r="AB88" s="117">
        <f>-STOA!R88</f>
        <v>0</v>
      </c>
      <c r="AC88">
        <f t="shared" si="3"/>
        <v>0.25273024318307191</v>
      </c>
      <c r="AD88">
        <f t="shared" si="4"/>
        <v>19.426663999225219</v>
      </c>
      <c r="AE88">
        <f>'IDT-1'!D88</f>
        <v>0</v>
      </c>
      <c r="AF88" s="26"/>
      <c r="AG88">
        <f t="shared" si="5"/>
        <v>19.426663999225219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-4.5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9.0893940403973073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7.67</v>
      </c>
      <c r="AB89" s="117">
        <f>-STOA!R89</f>
        <v>0</v>
      </c>
      <c r="AC89">
        <f t="shared" si="3"/>
        <v>0.24475143268866822</v>
      </c>
      <c r="AD89">
        <f t="shared" si="4"/>
        <v>15.514642607708639</v>
      </c>
      <c r="AE89">
        <f>'IDT-1'!D89</f>
        <v>0</v>
      </c>
      <c r="AF89" s="26"/>
      <c r="AG89">
        <f t="shared" si="5"/>
        <v>15.514642607708639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-6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9.0893940403973073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7.67</v>
      </c>
      <c r="AB90" s="117">
        <f>-STOA!R90</f>
        <v>0</v>
      </c>
      <c r="AC90">
        <f t="shared" si="3"/>
        <v>0.25096612195420498</v>
      </c>
      <c r="AD90">
        <f t="shared" si="4"/>
        <v>14.808427918443103</v>
      </c>
      <c r="AE90">
        <f>'IDT-1'!D90</f>
        <v>0</v>
      </c>
      <c r="AF90" s="26"/>
      <c r="AG90">
        <f t="shared" si="5"/>
        <v>14.808427918443103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-6.7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9.0893940403973073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7.67</v>
      </c>
      <c r="AB91" s="117">
        <f>-STOA!R91</f>
        <v>0</v>
      </c>
      <c r="AC91">
        <f t="shared" si="3"/>
        <v>0.19148266755549631</v>
      </c>
      <c r="AD91">
        <f t="shared" si="4"/>
        <v>21.567911372841809</v>
      </c>
      <c r="AE91">
        <f>'IDT-1'!D91</f>
        <v>0</v>
      </c>
      <c r="AF91" s="26"/>
      <c r="AG91">
        <f t="shared" si="5"/>
        <v>21.567911372841809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9.0893940403973073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7.67</v>
      </c>
      <c r="AB92" s="117">
        <f>-STOA!R92</f>
        <v>0</v>
      </c>
      <c r="AC92">
        <f t="shared" si="3"/>
        <v>0.26517112598971748</v>
      </c>
      <c r="AD92">
        <f t="shared" si="4"/>
        <v>13.19422291440759</v>
      </c>
      <c r="AE92">
        <f>'IDT-1'!D92</f>
        <v>0</v>
      </c>
      <c r="AF92" s="26"/>
      <c r="AG92">
        <f t="shared" si="5"/>
        <v>13.19422291440759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-8.3000000000000007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9.0893940403973073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7.67</v>
      </c>
      <c r="AB93" s="117">
        <f>-STOA!R93</f>
        <v>0</v>
      </c>
      <c r="AC93">
        <f t="shared" si="3"/>
        <v>0.19148266755549631</v>
      </c>
      <c r="AD93">
        <f t="shared" si="4"/>
        <v>21.567911372841809</v>
      </c>
      <c r="AE93">
        <f>'IDT-1'!D93</f>
        <v>0</v>
      </c>
      <c r="AF93" s="26"/>
      <c r="AG93">
        <f t="shared" si="5"/>
        <v>21.567911372841809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9.0893940403973073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7.67</v>
      </c>
      <c r="AB94" s="117">
        <f>-STOA!R94</f>
        <v>0</v>
      </c>
      <c r="AC94">
        <f t="shared" si="3"/>
        <v>0.19148266755549631</v>
      </c>
      <c r="AD94">
        <f t="shared" si="4"/>
        <v>21.567911372841809</v>
      </c>
      <c r="AE94">
        <f>'IDT-1'!D94</f>
        <v>0</v>
      </c>
      <c r="AF94" s="26"/>
      <c r="AG94">
        <f t="shared" si="5"/>
        <v>21.567911372841809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9.0893940403973073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7.67</v>
      </c>
      <c r="AB95" s="117">
        <f>-STOA!R95</f>
        <v>0</v>
      </c>
      <c r="AC95">
        <f t="shared" si="3"/>
        <v>0.20480189578152341</v>
      </c>
      <c r="AD95">
        <f t="shared" si="4"/>
        <v>20.054823615381025</v>
      </c>
      <c r="AE95">
        <f>'IDT-1'!D95</f>
        <v>0</v>
      </c>
      <c r="AF95" s="26"/>
      <c r="AG95">
        <f t="shared" si="5"/>
        <v>20.054823615381025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-1.5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9.0893940403973073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7.67</v>
      </c>
      <c r="AB96" s="117">
        <f>-STOA!R96</f>
        <v>0</v>
      </c>
      <c r="AC96">
        <f t="shared" si="3"/>
        <v>0.21368002330371874</v>
      </c>
      <c r="AD96">
        <f t="shared" si="4"/>
        <v>19.045945487858827</v>
      </c>
      <c r="AE96">
        <f>'IDT-1'!D96</f>
        <v>0</v>
      </c>
      <c r="AF96" s="26"/>
      <c r="AG96">
        <f t="shared" si="5"/>
        <v>19.045945487858827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-2.5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9.0893940403973073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7.67</v>
      </c>
      <c r="AB97" s="117">
        <f>-STOA!R97</f>
        <v>0</v>
      </c>
      <c r="AC97">
        <f t="shared" si="3"/>
        <v>0.22167033807369452</v>
      </c>
      <c r="AD97">
        <f t="shared" si="4"/>
        <v>18.137955173088855</v>
      </c>
      <c r="AE97">
        <f>'IDT-1'!D97</f>
        <v>0</v>
      </c>
      <c r="AF97" s="26"/>
      <c r="AG97">
        <f t="shared" si="5"/>
        <v>18.137955173088855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-3.4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9.0893940403973073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7.67</v>
      </c>
      <c r="AB98" s="117">
        <f>-STOA!R98</f>
        <v>0</v>
      </c>
      <c r="AC98">
        <f t="shared" si="3"/>
        <v>0.21989471256925547</v>
      </c>
      <c r="AD98">
        <f t="shared" si="4"/>
        <v>18.33973079859329</v>
      </c>
      <c r="AE98">
        <f>'IDT-1'!D98</f>
        <v>0</v>
      </c>
      <c r="AF98" s="26"/>
      <c r="AG98">
        <f t="shared" si="5"/>
        <v>18.33973079859329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-3.2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0.20875827267508154</v>
      </c>
      <c r="H99">
        <f t="shared" si="6"/>
        <v>0</v>
      </c>
      <c r="I99">
        <f t="shared" si="6"/>
        <v>0.12000035588449151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0.21991999999999967</v>
      </c>
      <c r="AB99" s="117">
        <f t="shared" si="6"/>
        <v>0</v>
      </c>
      <c r="AC99">
        <f t="shared" si="6"/>
        <v>5.6272256504525716E-3</v>
      </c>
      <c r="AD99">
        <f t="shared" si="6"/>
        <v>0.57130390290912014</v>
      </c>
      <c r="AE99">
        <f t="shared" ref="AE99:AR99" si="7">SUM(AE3:AE98)/4000</f>
        <v>0</v>
      </c>
      <c r="AG99">
        <f t="shared" si="7"/>
        <v>0.57130390290912014</v>
      </c>
      <c r="AI99">
        <f t="shared" si="7"/>
        <v>0</v>
      </c>
      <c r="AJ99">
        <f t="shared" si="7"/>
        <v>0</v>
      </c>
      <c r="AK99">
        <f t="shared" si="7"/>
        <v>5.93775E-2</v>
      </c>
      <c r="AL99">
        <f t="shared" si="7"/>
        <v>-3.1125E-2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44954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14.198097000000001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0.12494325360000001</v>
      </c>
      <c r="AD3">
        <f>SUM(B3:AB3,AI3:AR3)-AC3</f>
        <v>14.073153746400001</v>
      </c>
      <c r="AE3">
        <v>0</v>
      </c>
      <c r="AF3" s="26"/>
      <c r="AG3">
        <f>SUM(AD3:AF3)</f>
        <v>14.073153746400001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12.876196999999999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0.1133105336</v>
      </c>
      <c r="AD4">
        <f t="shared" ref="AD4:AD67" si="1">SUM(B4:AB4,AI4:AR4)-AC4</f>
        <v>12.762886466399999</v>
      </c>
      <c r="AE4">
        <v>0</v>
      </c>
      <c r="AF4" s="26"/>
      <c r="AG4">
        <f t="shared" ref="AG4:AG67" si="2">SUM(AD4:AF4)</f>
        <v>12.762886466399999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12.618040000000001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0.11103875200000002</v>
      </c>
      <c r="AD5">
        <f t="shared" si="1"/>
        <v>12.507001248</v>
      </c>
      <c r="AE5">
        <v>0</v>
      </c>
      <c r="AF5" s="26"/>
      <c r="AG5">
        <f t="shared" si="2"/>
        <v>12.507001248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13.750571000000001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0.12100502480000001</v>
      </c>
      <c r="AD6">
        <f t="shared" si="1"/>
        <v>13.6295659752</v>
      </c>
      <c r="AE6">
        <v>0</v>
      </c>
      <c r="AF6" s="26"/>
      <c r="AG6">
        <f t="shared" si="2"/>
        <v>13.6295659752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13.82591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0.12166800800000001</v>
      </c>
      <c r="AD7">
        <f t="shared" si="1"/>
        <v>13.704241992</v>
      </c>
      <c r="AE7">
        <v>0</v>
      </c>
      <c r="AF7" s="26"/>
      <c r="AG7">
        <f t="shared" si="2"/>
        <v>13.704241992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13.547689999999999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0.119219672</v>
      </c>
      <c r="AD8">
        <f t="shared" si="1"/>
        <v>13.428470328</v>
      </c>
      <c r="AE8">
        <v>0</v>
      </c>
      <c r="AF8" s="26"/>
      <c r="AG8">
        <f t="shared" si="2"/>
        <v>13.428470328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13.395068999999999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0.1178766072</v>
      </c>
      <c r="AD9">
        <f t="shared" si="1"/>
        <v>13.2771923928</v>
      </c>
      <c r="AE9">
        <v>0</v>
      </c>
      <c r="AF9" s="26"/>
      <c r="AG9">
        <f t="shared" si="2"/>
        <v>13.2771923928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12.841906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0.1130087728</v>
      </c>
      <c r="AD10">
        <f t="shared" si="1"/>
        <v>12.728897227199999</v>
      </c>
      <c r="AE10">
        <v>0</v>
      </c>
      <c r="AF10" s="26"/>
      <c r="AG10">
        <f t="shared" si="2"/>
        <v>12.728897227199999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13.621902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0.11987273760000001</v>
      </c>
      <c r="AD11">
        <f t="shared" si="1"/>
        <v>13.502029262400001</v>
      </c>
      <c r="AE11">
        <v>0</v>
      </c>
      <c r="AF11" s="26"/>
      <c r="AG11">
        <f t="shared" si="2"/>
        <v>13.502029262400001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11.984318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0.10546199840000001</v>
      </c>
      <c r="AD12">
        <f t="shared" si="1"/>
        <v>11.878856001600001</v>
      </c>
      <c r="AE12">
        <v>0</v>
      </c>
      <c r="AF12" s="26"/>
      <c r="AG12">
        <f t="shared" si="2"/>
        <v>11.878856001600001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11.920648999999999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0.1049017112</v>
      </c>
      <c r="AD13">
        <f t="shared" si="1"/>
        <v>11.815747288799999</v>
      </c>
      <c r="AE13">
        <v>0</v>
      </c>
      <c r="AF13" s="26"/>
      <c r="AG13">
        <f t="shared" si="2"/>
        <v>11.815747288799999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13.437241999999999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0.1182477296</v>
      </c>
      <c r="AD14">
        <f t="shared" si="1"/>
        <v>13.318994270399999</v>
      </c>
      <c r="AE14">
        <v>0</v>
      </c>
      <c r="AF14" s="26"/>
      <c r="AG14">
        <f t="shared" si="2"/>
        <v>13.318994270399999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13.388517999999999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0.11781895840000001</v>
      </c>
      <c r="AD15">
        <f t="shared" si="1"/>
        <v>13.2706990416</v>
      </c>
      <c r="AE15">
        <v>0</v>
      </c>
      <c r="AF15" s="26"/>
      <c r="AG15">
        <f t="shared" si="2"/>
        <v>13.2706990416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13.217675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0.11631554000000001</v>
      </c>
      <c r="AD16">
        <f t="shared" si="1"/>
        <v>13.101359459999999</v>
      </c>
      <c r="AE16">
        <v>0</v>
      </c>
      <c r="AF16" s="26"/>
      <c r="AG16">
        <f t="shared" si="2"/>
        <v>13.101359459999999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13.240501999999999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0.11651641760000001</v>
      </c>
      <c r="AD17">
        <f t="shared" si="1"/>
        <v>13.1239855824</v>
      </c>
      <c r="AE17">
        <v>0</v>
      </c>
      <c r="AF17" s="26"/>
      <c r="AG17">
        <f t="shared" si="2"/>
        <v>13.1239855824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13.454029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0.11839545520000001</v>
      </c>
      <c r="AD18">
        <f t="shared" si="1"/>
        <v>13.3356335448</v>
      </c>
      <c r="AE18">
        <v>0</v>
      </c>
      <c r="AF18" s="26"/>
      <c r="AG18">
        <f t="shared" si="2"/>
        <v>13.3356335448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14.369934000000001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0.67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0.13235141920000001</v>
      </c>
      <c r="AD19">
        <f t="shared" si="1"/>
        <v>14.9075825808</v>
      </c>
      <c r="AE19">
        <v>0</v>
      </c>
      <c r="AF19" s="26"/>
      <c r="AG19">
        <f t="shared" si="2"/>
        <v>14.9075825808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14.369934000000001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0.77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0.13323141920000001</v>
      </c>
      <c r="AD20">
        <f t="shared" si="1"/>
        <v>15.006702580800001</v>
      </c>
      <c r="AE20">
        <v>0</v>
      </c>
      <c r="AF20" s="26"/>
      <c r="AG20">
        <f t="shared" si="2"/>
        <v>15.006702580800001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14.369934000000001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2.87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0.15171141920000003</v>
      </c>
      <c r="AD21">
        <f t="shared" si="1"/>
        <v>17.0882225808</v>
      </c>
      <c r="AE21">
        <v>0</v>
      </c>
      <c r="AF21" s="26"/>
      <c r="AG21">
        <f t="shared" si="2"/>
        <v>17.0882225808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14.369934000000001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3.26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0.15514341919999999</v>
      </c>
      <c r="AD22">
        <f t="shared" si="1"/>
        <v>17.474790580799997</v>
      </c>
      <c r="AE22">
        <v>0</v>
      </c>
      <c r="AF22" s="26"/>
      <c r="AG22">
        <f t="shared" si="2"/>
        <v>17.474790580799997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14.369934000000001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9.58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0.21075941919999999</v>
      </c>
      <c r="AD23">
        <f t="shared" si="1"/>
        <v>23.7391745808</v>
      </c>
      <c r="AE23">
        <v>0</v>
      </c>
      <c r="AF23" s="26"/>
      <c r="AG23">
        <f t="shared" si="2"/>
        <v>23.7391745808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14.369934000000001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9.39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0.20908741920000001</v>
      </c>
      <c r="AD24">
        <f t="shared" si="1"/>
        <v>23.550846580800002</v>
      </c>
      <c r="AE24">
        <v>0</v>
      </c>
      <c r="AF24" s="26"/>
      <c r="AG24">
        <f t="shared" si="2"/>
        <v>23.550846580800002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14.369934000000001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6.04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0.17960741920000001</v>
      </c>
      <c r="AD25">
        <f t="shared" si="1"/>
        <v>20.2303265808</v>
      </c>
      <c r="AE25">
        <v>0</v>
      </c>
      <c r="AF25" s="26"/>
      <c r="AG25">
        <f t="shared" si="2"/>
        <v>20.2303265808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14.369934000000001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5.85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0.17793541920000003</v>
      </c>
      <c r="AD26">
        <f t="shared" si="1"/>
        <v>20.041998580800001</v>
      </c>
      <c r="AE26">
        <v>0</v>
      </c>
      <c r="AF26" s="26"/>
      <c r="AG26">
        <f t="shared" si="2"/>
        <v>20.041998580800001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14.369934000000001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5.56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0.1753834192</v>
      </c>
      <c r="AD27">
        <f t="shared" si="1"/>
        <v>19.7545505808</v>
      </c>
      <c r="AE27">
        <v>0</v>
      </c>
      <c r="AF27" s="26"/>
      <c r="AG27">
        <f t="shared" si="2"/>
        <v>19.7545505808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14.369934000000001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6.23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0.18127941920000001</v>
      </c>
      <c r="AD28">
        <f t="shared" si="1"/>
        <v>20.418654580800002</v>
      </c>
      <c r="AE28">
        <v>0</v>
      </c>
      <c r="AF28" s="26"/>
      <c r="AG28">
        <f t="shared" si="2"/>
        <v>20.418654580800002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14.369934000000001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8.24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0.19896741920000002</v>
      </c>
      <c r="AD29">
        <f t="shared" si="1"/>
        <v>22.410966580800004</v>
      </c>
      <c r="AE29">
        <v>0</v>
      </c>
      <c r="AF29" s="26"/>
      <c r="AG29">
        <f t="shared" si="2"/>
        <v>22.410966580800004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14.369934000000001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8.82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0.20407141920000002</v>
      </c>
      <c r="AD30">
        <f t="shared" si="1"/>
        <v>22.985862580799999</v>
      </c>
      <c r="AE30">
        <v>0</v>
      </c>
      <c r="AF30" s="26"/>
      <c r="AG30">
        <f t="shared" si="2"/>
        <v>22.985862580799999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14.369934000000001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6.23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0.18127941920000001</v>
      </c>
      <c r="AD31">
        <f t="shared" si="1"/>
        <v>20.418654580800002</v>
      </c>
      <c r="AE31">
        <v>0</v>
      </c>
      <c r="AF31" s="26"/>
      <c r="AG31">
        <f t="shared" si="2"/>
        <v>20.418654580800002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14.369934000000001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5.37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0.17371141920000002</v>
      </c>
      <c r="AD32">
        <f t="shared" si="1"/>
        <v>19.566222580800002</v>
      </c>
      <c r="AE32">
        <v>0</v>
      </c>
      <c r="AF32" s="26"/>
      <c r="AG32">
        <f t="shared" si="2"/>
        <v>19.566222580800002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14.369934000000001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2.0099999999999998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0.14414341919999998</v>
      </c>
      <c r="AD33">
        <f t="shared" si="1"/>
        <v>16.2357905808</v>
      </c>
      <c r="AE33">
        <v>0</v>
      </c>
      <c r="AF33" s="26"/>
      <c r="AG33">
        <f t="shared" si="2"/>
        <v>16.2357905808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14.369934000000001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2.59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0.14924741920000001</v>
      </c>
      <c r="AD34">
        <f t="shared" si="1"/>
        <v>16.810686580799999</v>
      </c>
      <c r="AE34">
        <v>0</v>
      </c>
      <c r="AF34" s="26"/>
      <c r="AG34">
        <f t="shared" si="2"/>
        <v>16.810686580799999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14.369934000000001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4.22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0.1635914192</v>
      </c>
      <c r="AD35">
        <f t="shared" si="1"/>
        <v>18.4263425808</v>
      </c>
      <c r="AE35">
        <v>0</v>
      </c>
      <c r="AF35" s="26"/>
      <c r="AG35">
        <f t="shared" si="2"/>
        <v>18.4263425808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14.369934000000001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6.23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0.18127941920000001</v>
      </c>
      <c r="AD36">
        <f t="shared" si="1"/>
        <v>20.418654580800002</v>
      </c>
      <c r="AE36">
        <v>0</v>
      </c>
      <c r="AF36" s="26"/>
      <c r="AG36">
        <f t="shared" si="2"/>
        <v>20.418654580800002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14.369934000000001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4.9800000000000004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0.17027941920000003</v>
      </c>
      <c r="AD37">
        <f t="shared" si="1"/>
        <v>19.179654580800001</v>
      </c>
      <c r="AE37">
        <v>0</v>
      </c>
      <c r="AF37" s="26"/>
      <c r="AG37">
        <f t="shared" si="2"/>
        <v>19.179654580800001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14.369934000000001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5.94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0.17872741920000002</v>
      </c>
      <c r="AD38">
        <f t="shared" si="1"/>
        <v>20.131206580800001</v>
      </c>
      <c r="AE38">
        <v>0</v>
      </c>
      <c r="AF38" s="26"/>
      <c r="AG38">
        <f t="shared" si="2"/>
        <v>20.131206580800001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14.369934000000001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9.49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0.20996741920000003</v>
      </c>
      <c r="AD39">
        <f t="shared" si="1"/>
        <v>23.649966580800001</v>
      </c>
      <c r="AE39">
        <v>0</v>
      </c>
      <c r="AF39" s="26"/>
      <c r="AG39">
        <f t="shared" si="2"/>
        <v>23.649966580800001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14.369934000000001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4.0199999999999996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0.16183141920000002</v>
      </c>
      <c r="AD40">
        <f t="shared" si="1"/>
        <v>18.228102580800002</v>
      </c>
      <c r="AE40">
        <v>0</v>
      </c>
      <c r="AF40" s="26"/>
      <c r="AG40">
        <f t="shared" si="2"/>
        <v>18.228102580800002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14.369934000000001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0.16605541920000003</v>
      </c>
      <c r="AD41">
        <f t="shared" si="1"/>
        <v>18.703878580800001</v>
      </c>
      <c r="AE41">
        <v>0</v>
      </c>
      <c r="AF41" s="26"/>
      <c r="AG41">
        <f t="shared" si="2"/>
        <v>18.703878580800001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14.369934000000001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3.35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0.15593541920000004</v>
      </c>
      <c r="AD42">
        <f t="shared" si="1"/>
        <v>17.563998580800003</v>
      </c>
      <c r="AE42">
        <v>0</v>
      </c>
      <c r="AF42" s="26"/>
      <c r="AG42">
        <f t="shared" si="2"/>
        <v>17.563998580800003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14.369934000000001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3.74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0.15936741920000003</v>
      </c>
      <c r="AD43">
        <f t="shared" si="1"/>
        <v>17.950566580800004</v>
      </c>
      <c r="AE43">
        <v>0</v>
      </c>
      <c r="AF43" s="26"/>
      <c r="AG43">
        <f t="shared" si="2"/>
        <v>17.950566580800004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14.369934000000001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3.26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0.15514341919999999</v>
      </c>
      <c r="AD44">
        <f t="shared" si="1"/>
        <v>17.474790580799997</v>
      </c>
      <c r="AE44">
        <v>0</v>
      </c>
      <c r="AF44" s="26"/>
      <c r="AG44">
        <f t="shared" si="2"/>
        <v>17.474790580799997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14.369934000000001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0.1475754192</v>
      </c>
      <c r="AD45">
        <f t="shared" si="1"/>
        <v>16.6223585808</v>
      </c>
      <c r="AE45">
        <v>0</v>
      </c>
      <c r="AF45" s="26"/>
      <c r="AG45">
        <f t="shared" si="2"/>
        <v>16.6223585808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14.369934000000001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3.07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0.15347141920000001</v>
      </c>
      <c r="AD46">
        <f t="shared" si="1"/>
        <v>17.286462580800002</v>
      </c>
      <c r="AE46">
        <v>0</v>
      </c>
      <c r="AF46" s="26"/>
      <c r="AG46">
        <f t="shared" si="2"/>
        <v>17.286462580800002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10.77745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8.14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0.16647356000000002</v>
      </c>
      <c r="AD47">
        <f t="shared" si="1"/>
        <v>18.750976440000002</v>
      </c>
      <c r="AE47">
        <v>0</v>
      </c>
      <c r="AF47" s="26"/>
      <c r="AG47">
        <f t="shared" si="2"/>
        <v>18.750976440000002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10.77745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4.0199999999999996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0.13021756000000001</v>
      </c>
      <c r="AD48">
        <f t="shared" si="1"/>
        <v>14.667232439999999</v>
      </c>
      <c r="AE48">
        <v>0</v>
      </c>
      <c r="AF48" s="26"/>
      <c r="AG48">
        <f t="shared" si="2"/>
        <v>14.667232439999999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10.77745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0.48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9.9065560000000011E-2</v>
      </c>
      <c r="AD49">
        <f t="shared" si="1"/>
        <v>11.158384440000001</v>
      </c>
      <c r="AE49">
        <v>0</v>
      </c>
      <c r="AF49" s="26"/>
      <c r="AG49">
        <f t="shared" si="2"/>
        <v>11.158384440000001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10.77745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3.64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0.12687356000000002</v>
      </c>
      <c r="AD50">
        <f t="shared" si="1"/>
        <v>14.290576440000001</v>
      </c>
      <c r="AE50">
        <v>0</v>
      </c>
      <c r="AF50" s="26"/>
      <c r="AG50">
        <f t="shared" si="2"/>
        <v>14.290576440000001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10.77745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0.13444156000000002</v>
      </c>
      <c r="AD51">
        <f t="shared" si="1"/>
        <v>15.143008439999999</v>
      </c>
      <c r="AE51">
        <v>0</v>
      </c>
      <c r="AF51" s="26"/>
      <c r="AG51">
        <f t="shared" si="2"/>
        <v>15.143008439999999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10.77745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5.85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0.14632156000000002</v>
      </c>
      <c r="AD52">
        <f t="shared" si="1"/>
        <v>16.481128439999999</v>
      </c>
      <c r="AE52">
        <v>0</v>
      </c>
      <c r="AF52" s="26"/>
      <c r="AG52">
        <f t="shared" si="2"/>
        <v>16.481128439999999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10.77745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0.15556156000000002</v>
      </c>
      <c r="AD53">
        <f t="shared" si="1"/>
        <v>17.521888440000001</v>
      </c>
      <c r="AE53">
        <v>0</v>
      </c>
      <c r="AF53" s="26"/>
      <c r="AG53">
        <f t="shared" si="2"/>
        <v>17.521888440000001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10.77745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4.8899999999999997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0.13787356000000001</v>
      </c>
      <c r="AD54">
        <f t="shared" si="1"/>
        <v>15.52957644</v>
      </c>
      <c r="AE54">
        <v>0</v>
      </c>
      <c r="AF54" s="26"/>
      <c r="AG54">
        <f t="shared" si="2"/>
        <v>15.52957644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10.77745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5.56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0.14376956000000002</v>
      </c>
      <c r="AD55">
        <f t="shared" si="1"/>
        <v>16.193680440000001</v>
      </c>
      <c r="AE55">
        <v>0</v>
      </c>
      <c r="AF55" s="26"/>
      <c r="AG55">
        <f t="shared" si="2"/>
        <v>16.193680440000001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10.77745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7.09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0.15723355999999999</v>
      </c>
      <c r="AD56">
        <f t="shared" si="1"/>
        <v>17.710216439999996</v>
      </c>
      <c r="AE56">
        <v>0</v>
      </c>
      <c r="AF56" s="26"/>
      <c r="AG56">
        <f t="shared" si="2"/>
        <v>17.710216439999996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10.77745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4.8899999999999997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0.16911356</v>
      </c>
      <c r="AD57">
        <f t="shared" si="1"/>
        <v>19.04833644</v>
      </c>
      <c r="AE57">
        <v>0</v>
      </c>
      <c r="AF57" s="26"/>
      <c r="AG57">
        <f t="shared" si="2"/>
        <v>19.04833644</v>
      </c>
      <c r="AI57" s="75">
        <f>PXIL!M57</f>
        <v>0</v>
      </c>
      <c r="AJ57" s="75">
        <f>PXIL!S57</f>
        <v>0</v>
      </c>
      <c r="AK57" s="75">
        <f>RTM_IEX!M57</f>
        <v>3.55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10.77745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3.07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0.15309755999999999</v>
      </c>
      <c r="AD58">
        <f t="shared" si="1"/>
        <v>17.24435244</v>
      </c>
      <c r="AE58">
        <v>0</v>
      </c>
      <c r="AF58" s="26"/>
      <c r="AG58">
        <f t="shared" si="2"/>
        <v>17.24435244</v>
      </c>
      <c r="AI58" s="75">
        <f>PXIL!M58</f>
        <v>0</v>
      </c>
      <c r="AJ58" s="75">
        <f>PXIL!S58</f>
        <v>0</v>
      </c>
      <c r="AK58" s="75">
        <f>RTM_IEX!M58</f>
        <v>3.55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10.77745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6.23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0.18169756000000001</v>
      </c>
      <c r="AD59">
        <f t="shared" si="1"/>
        <v>20.465752439999999</v>
      </c>
      <c r="AE59">
        <v>0</v>
      </c>
      <c r="AF59" s="26"/>
      <c r="AG59">
        <f t="shared" si="2"/>
        <v>20.465752439999999</v>
      </c>
      <c r="AI59" s="75">
        <f>PXIL!M59</f>
        <v>0</v>
      </c>
      <c r="AJ59" s="75">
        <f>PXIL!S59</f>
        <v>0</v>
      </c>
      <c r="AK59" s="75">
        <f>RTM_IEX!M59</f>
        <v>3.64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10.77745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7.47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0.19181756</v>
      </c>
      <c r="AD60">
        <f t="shared" si="1"/>
        <v>21.605632440000001</v>
      </c>
      <c r="AE60">
        <v>0</v>
      </c>
      <c r="AF60" s="26"/>
      <c r="AG60">
        <f t="shared" si="2"/>
        <v>21.605632440000001</v>
      </c>
      <c r="AI60" s="75">
        <f>PXIL!M60</f>
        <v>0</v>
      </c>
      <c r="AJ60" s="75">
        <f>PXIL!S60</f>
        <v>0</v>
      </c>
      <c r="AK60" s="75">
        <f>RTM_IEX!M60</f>
        <v>3.55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10.77745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0.21038556</v>
      </c>
      <c r="AD61">
        <f t="shared" si="1"/>
        <v>23.697064440000002</v>
      </c>
      <c r="AE61">
        <v>0</v>
      </c>
      <c r="AF61" s="26"/>
      <c r="AG61">
        <f t="shared" si="2"/>
        <v>23.697064440000002</v>
      </c>
      <c r="AI61" s="75">
        <f>PXIL!M61</f>
        <v>0</v>
      </c>
      <c r="AJ61" s="75">
        <f>PXIL!S61</f>
        <v>0</v>
      </c>
      <c r="AK61" s="75">
        <f>RTM_IEX!M61</f>
        <v>3.55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10.77745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6.52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0.18345755999999999</v>
      </c>
      <c r="AD62">
        <f t="shared" si="1"/>
        <v>20.663992439999998</v>
      </c>
      <c r="AE62">
        <v>0</v>
      </c>
      <c r="AF62" s="26"/>
      <c r="AG62">
        <f t="shared" si="2"/>
        <v>20.663992439999998</v>
      </c>
      <c r="AI62" s="75">
        <f>PXIL!M62</f>
        <v>0</v>
      </c>
      <c r="AJ62" s="75">
        <f>PXIL!S62</f>
        <v>0</v>
      </c>
      <c r="AK62" s="75">
        <f>RTM_IEX!M62</f>
        <v>3.55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10.77745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7.57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0.19348956000000003</v>
      </c>
      <c r="AD63">
        <f t="shared" si="1"/>
        <v>21.793960440000003</v>
      </c>
      <c r="AE63">
        <v>0</v>
      </c>
      <c r="AF63" s="26"/>
      <c r="AG63">
        <f t="shared" si="2"/>
        <v>21.793960440000003</v>
      </c>
      <c r="AI63" s="75">
        <f>PXIL!M63</f>
        <v>0</v>
      </c>
      <c r="AJ63" s="75">
        <f>PXIL!S63</f>
        <v>0</v>
      </c>
      <c r="AK63" s="75">
        <f>RTM_IEX!M63</f>
        <v>3.64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10.77745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6.99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0.18759355999999999</v>
      </c>
      <c r="AD64">
        <f t="shared" si="1"/>
        <v>21.129856440000001</v>
      </c>
      <c r="AE64">
        <v>0</v>
      </c>
      <c r="AF64" s="26"/>
      <c r="AG64">
        <f t="shared" si="2"/>
        <v>21.129856440000001</v>
      </c>
      <c r="AI64" s="75">
        <f>PXIL!M64</f>
        <v>0</v>
      </c>
      <c r="AJ64" s="75">
        <f>PXIL!S64</f>
        <v>0</v>
      </c>
      <c r="AK64" s="75">
        <f>RTM_IEX!M64</f>
        <v>3.55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10.77745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7.19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0.18935356</v>
      </c>
      <c r="AD65">
        <f t="shared" si="1"/>
        <v>21.328096439999999</v>
      </c>
      <c r="AE65">
        <v>0</v>
      </c>
      <c r="AF65" s="26"/>
      <c r="AG65">
        <f t="shared" si="2"/>
        <v>21.328096439999999</v>
      </c>
      <c r="AI65" s="75">
        <f>PXIL!M65</f>
        <v>0</v>
      </c>
      <c r="AJ65" s="75">
        <f>PXIL!S65</f>
        <v>0</v>
      </c>
      <c r="AK65" s="75">
        <f>RTM_IEX!M65</f>
        <v>3.55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10.77745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7.28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0.19014555999999999</v>
      </c>
      <c r="AD66">
        <f t="shared" si="1"/>
        <v>21.417304439999999</v>
      </c>
      <c r="AE66">
        <v>0</v>
      </c>
      <c r="AF66" s="26"/>
      <c r="AG66">
        <f t="shared" si="2"/>
        <v>21.417304439999999</v>
      </c>
      <c r="AI66" s="75">
        <f>PXIL!M66</f>
        <v>0</v>
      </c>
      <c r="AJ66" s="75">
        <f>PXIL!S66</f>
        <v>0</v>
      </c>
      <c r="AK66" s="75">
        <f>RTM_IEX!M66</f>
        <v>3.55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10.77745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9.58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0.21038556</v>
      </c>
      <c r="AD67">
        <f t="shared" si="1"/>
        <v>23.697064440000002</v>
      </c>
      <c r="AE67">
        <v>0</v>
      </c>
      <c r="AF67" s="26"/>
      <c r="AG67">
        <f t="shared" si="2"/>
        <v>23.697064440000002</v>
      </c>
      <c r="AI67" s="75">
        <f>PXIL!M67</f>
        <v>0</v>
      </c>
      <c r="AJ67" s="75">
        <f>PXIL!S67</f>
        <v>0</v>
      </c>
      <c r="AK67" s="75">
        <f>RTM_IEX!M67</f>
        <v>3.55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10.77745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8.6199999999999992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0.20272956</v>
      </c>
      <c r="AD68">
        <f t="shared" ref="AD68:AD98" si="4">SUM(B68:AB68,AI68:AR68)-AC68</f>
        <v>22.834720439999998</v>
      </c>
      <c r="AE68">
        <v>0</v>
      </c>
      <c r="AF68" s="26"/>
      <c r="AG68">
        <f t="shared" ref="AG68:AG98" si="5">SUM(AD68:AF68)</f>
        <v>22.834720439999998</v>
      </c>
      <c r="AI68" s="75">
        <f>PXIL!M68</f>
        <v>0</v>
      </c>
      <c r="AJ68" s="75">
        <f>PXIL!S68</f>
        <v>0</v>
      </c>
      <c r="AK68" s="75">
        <f>RTM_IEX!M68</f>
        <v>3.64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10.77745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8.7200000000000006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0.20281756000000001</v>
      </c>
      <c r="AD69">
        <f t="shared" si="4"/>
        <v>22.844632440000002</v>
      </c>
      <c r="AE69">
        <v>0</v>
      </c>
      <c r="AF69" s="26"/>
      <c r="AG69">
        <f t="shared" si="5"/>
        <v>22.844632440000002</v>
      </c>
      <c r="AI69" s="75">
        <f>PXIL!M69</f>
        <v>0</v>
      </c>
      <c r="AJ69" s="75">
        <f>PXIL!S69</f>
        <v>0</v>
      </c>
      <c r="AK69" s="75">
        <f>RTM_IEX!M69</f>
        <v>3.55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10.77745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5.75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0.17668156000000002</v>
      </c>
      <c r="AD70">
        <f t="shared" si="4"/>
        <v>19.900768440000004</v>
      </c>
      <c r="AE70">
        <v>0</v>
      </c>
      <c r="AF70" s="26"/>
      <c r="AG70">
        <f t="shared" si="5"/>
        <v>19.900768440000004</v>
      </c>
      <c r="AI70" s="75">
        <f>PXIL!M70</f>
        <v>0</v>
      </c>
      <c r="AJ70" s="75">
        <f>PXIL!S70</f>
        <v>0</v>
      </c>
      <c r="AK70" s="75">
        <f>RTM_IEX!M70</f>
        <v>3.55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10.77745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8.34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0.20026556000000001</v>
      </c>
      <c r="AD71">
        <f t="shared" si="4"/>
        <v>22.55718444</v>
      </c>
      <c r="AE71">
        <v>0</v>
      </c>
      <c r="AF71" s="26"/>
      <c r="AG71">
        <f t="shared" si="5"/>
        <v>22.55718444</v>
      </c>
      <c r="AI71" s="75">
        <f>PXIL!M71</f>
        <v>0</v>
      </c>
      <c r="AJ71" s="75">
        <f>PXIL!S71</f>
        <v>0</v>
      </c>
      <c r="AK71" s="75">
        <f>RTM_IEX!M71</f>
        <v>3.64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10.77745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7.57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0.19348956000000003</v>
      </c>
      <c r="AD72">
        <f t="shared" si="4"/>
        <v>21.793960440000003</v>
      </c>
      <c r="AE72">
        <v>0</v>
      </c>
      <c r="AF72" s="26"/>
      <c r="AG72">
        <f t="shared" si="5"/>
        <v>21.793960440000003</v>
      </c>
      <c r="AI72" s="75">
        <f>PXIL!M72</f>
        <v>0</v>
      </c>
      <c r="AJ72" s="75">
        <f>PXIL!S72</f>
        <v>0</v>
      </c>
      <c r="AK72" s="75">
        <f>RTM_IEX!M72</f>
        <v>3.64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10.77745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0.18504155999999999</v>
      </c>
      <c r="AD73">
        <f t="shared" si="4"/>
        <v>20.842408440000003</v>
      </c>
      <c r="AE73">
        <v>0</v>
      </c>
      <c r="AF73" s="26"/>
      <c r="AG73">
        <f t="shared" si="5"/>
        <v>20.842408440000003</v>
      </c>
      <c r="AI73" s="75">
        <f>PXIL!M73</f>
        <v>0</v>
      </c>
      <c r="AJ73" s="75">
        <f>PXIL!S73</f>
        <v>0</v>
      </c>
      <c r="AK73" s="75">
        <f>RTM_IEX!M73</f>
        <v>3.64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6.61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10.77745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0.18759356000000002</v>
      </c>
      <c r="AD74">
        <f t="shared" si="4"/>
        <v>21.129856440000001</v>
      </c>
      <c r="AE74">
        <v>0</v>
      </c>
      <c r="AF74" s="26"/>
      <c r="AG74">
        <f t="shared" si="5"/>
        <v>21.129856440000001</v>
      </c>
      <c r="AI74" s="75">
        <f>PXIL!M74</f>
        <v>0</v>
      </c>
      <c r="AJ74" s="75">
        <f>PXIL!S74</f>
        <v>0</v>
      </c>
      <c r="AK74" s="75">
        <f>RTM_IEX!M74</f>
        <v>3.64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6.9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10.77745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0.19771356000000001</v>
      </c>
      <c r="AD75">
        <f t="shared" si="4"/>
        <v>22.269736439999999</v>
      </c>
      <c r="AE75">
        <v>0</v>
      </c>
      <c r="AF75" s="26"/>
      <c r="AG75">
        <f t="shared" si="5"/>
        <v>22.269736439999999</v>
      </c>
      <c r="AI75" s="75">
        <f>PXIL!M75</f>
        <v>0</v>
      </c>
      <c r="AJ75" s="75">
        <f>PXIL!S75</f>
        <v>0</v>
      </c>
      <c r="AK75" s="75">
        <f>RTM_IEX!M75</f>
        <v>11.69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10.77745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0.17580156000000002</v>
      </c>
      <c r="AD76">
        <f t="shared" si="4"/>
        <v>19.801648439999997</v>
      </c>
      <c r="AE76">
        <v>0</v>
      </c>
      <c r="AF76" s="26"/>
      <c r="AG76">
        <f t="shared" si="5"/>
        <v>19.801648439999997</v>
      </c>
      <c r="AI76" s="75">
        <f>PXIL!M76</f>
        <v>0</v>
      </c>
      <c r="AJ76" s="75">
        <f>PXIL!S76</f>
        <v>0</v>
      </c>
      <c r="AK76" s="75">
        <f>RTM_IEX!M76</f>
        <v>9.1999999999999993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10.77745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0.14315356000000001</v>
      </c>
      <c r="AD77">
        <f t="shared" si="4"/>
        <v>16.124296440000002</v>
      </c>
      <c r="AE77">
        <v>0</v>
      </c>
      <c r="AF77" s="26"/>
      <c r="AG77">
        <f t="shared" si="5"/>
        <v>16.124296440000002</v>
      </c>
      <c r="AI77" s="75">
        <f>PXIL!M77</f>
        <v>0</v>
      </c>
      <c r="AJ77" s="75">
        <f>PXIL!S77</f>
        <v>0</v>
      </c>
      <c r="AK77" s="75">
        <f>RTM_IEX!M77</f>
        <v>5.49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10.77745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0.13496955999999999</v>
      </c>
      <c r="AD78">
        <f t="shared" si="4"/>
        <v>15.20248044</v>
      </c>
      <c r="AE78">
        <v>0</v>
      </c>
      <c r="AF78" s="26"/>
      <c r="AG78">
        <f t="shared" si="5"/>
        <v>15.20248044</v>
      </c>
      <c r="AI78" s="75">
        <f>PXIL!M78</f>
        <v>0</v>
      </c>
      <c r="AJ78" s="75">
        <f>PXIL!S78</f>
        <v>0</v>
      </c>
      <c r="AK78" s="75">
        <f>RTM_IEX!M78</f>
        <v>4.5599999999999996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10.77745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0.13725756</v>
      </c>
      <c r="AD79">
        <f t="shared" si="4"/>
        <v>15.46019244</v>
      </c>
      <c r="AE79">
        <v>0</v>
      </c>
      <c r="AF79" s="26"/>
      <c r="AG79">
        <f t="shared" si="5"/>
        <v>15.46019244</v>
      </c>
      <c r="AI79" s="75">
        <f>PXIL!M79</f>
        <v>0</v>
      </c>
      <c r="AJ79" s="75">
        <f>PXIL!S79</f>
        <v>0</v>
      </c>
      <c r="AK79" s="75">
        <f>RTM_IEX!M79</f>
        <v>4.82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10.77745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0.12520156000000002</v>
      </c>
      <c r="AD80">
        <f t="shared" si="4"/>
        <v>14.10224844</v>
      </c>
      <c r="AE80">
        <v>0</v>
      </c>
      <c r="AF80" s="26"/>
      <c r="AG80">
        <f t="shared" si="5"/>
        <v>14.10224844</v>
      </c>
      <c r="AI80" s="75">
        <f>PXIL!M80</f>
        <v>0</v>
      </c>
      <c r="AJ80" s="75">
        <f>PXIL!S80</f>
        <v>0</v>
      </c>
      <c r="AK80" s="75">
        <f>RTM_IEX!M80</f>
        <v>3.45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10.77745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0.14324156000000002</v>
      </c>
      <c r="AD81">
        <f t="shared" si="4"/>
        <v>16.134208440000002</v>
      </c>
      <c r="AE81">
        <v>0</v>
      </c>
      <c r="AF81" s="26"/>
      <c r="AG81">
        <f t="shared" si="5"/>
        <v>16.134208440000002</v>
      </c>
      <c r="AI81" s="75">
        <f>PXIL!M81</f>
        <v>0</v>
      </c>
      <c r="AJ81" s="75">
        <f>PXIL!S81</f>
        <v>0</v>
      </c>
      <c r="AK81" s="75">
        <f>RTM_IEX!M81</f>
        <v>5.5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10.77745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0.16436156000000002</v>
      </c>
      <c r="AD82">
        <f t="shared" si="4"/>
        <v>18.513088440000001</v>
      </c>
      <c r="AE82">
        <v>0</v>
      </c>
      <c r="AF82" s="26"/>
      <c r="AG82">
        <f t="shared" si="5"/>
        <v>18.513088440000001</v>
      </c>
      <c r="AI82" s="75">
        <f>PXIL!M82</f>
        <v>0</v>
      </c>
      <c r="AJ82" s="75">
        <f>PXIL!S82</f>
        <v>0</v>
      </c>
      <c r="AK82" s="75">
        <f>RTM_IEX!M82</f>
        <v>7.9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10.77745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0.18935356000000003</v>
      </c>
      <c r="AD83">
        <f t="shared" si="4"/>
        <v>21.328096439999999</v>
      </c>
      <c r="AE83">
        <v>0</v>
      </c>
      <c r="AF83" s="26"/>
      <c r="AG83">
        <f t="shared" si="5"/>
        <v>21.328096439999999</v>
      </c>
      <c r="AI83" s="75">
        <f>PXIL!M83</f>
        <v>0</v>
      </c>
      <c r="AJ83" s="75">
        <f>PXIL!S83</f>
        <v>0</v>
      </c>
      <c r="AK83" s="75">
        <f>RTM_IEX!M83</f>
        <v>3.55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7.19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10.77745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0.17835356000000002</v>
      </c>
      <c r="AD84">
        <f t="shared" si="4"/>
        <v>20.089096439999999</v>
      </c>
      <c r="AE84">
        <v>0</v>
      </c>
      <c r="AF84" s="26"/>
      <c r="AG84">
        <f t="shared" si="5"/>
        <v>20.089096439999999</v>
      </c>
      <c r="AI84" s="75">
        <f>PXIL!M84</f>
        <v>0</v>
      </c>
      <c r="AJ84" s="75">
        <f>PXIL!S84</f>
        <v>0</v>
      </c>
      <c r="AK84" s="75">
        <f>RTM_IEX!M84</f>
        <v>3.55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5.94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10.77745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0.18336956000000001</v>
      </c>
      <c r="AD85">
        <f t="shared" si="4"/>
        <v>20.654080440000001</v>
      </c>
      <c r="AE85">
        <v>0</v>
      </c>
      <c r="AF85" s="26"/>
      <c r="AG85">
        <f t="shared" si="5"/>
        <v>20.654080440000001</v>
      </c>
      <c r="AI85" s="75">
        <f>PXIL!M85</f>
        <v>0</v>
      </c>
      <c r="AJ85" s="75">
        <f>PXIL!S85</f>
        <v>0</v>
      </c>
      <c r="AK85" s="75">
        <f>RTM_IEX!M85</f>
        <v>3.64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6.42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10.77745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0.19436956</v>
      </c>
      <c r="AD86">
        <f t="shared" si="4"/>
        <v>21.893080439999999</v>
      </c>
      <c r="AE86">
        <v>0</v>
      </c>
      <c r="AF86" s="26"/>
      <c r="AG86">
        <f t="shared" si="5"/>
        <v>21.893080439999999</v>
      </c>
      <c r="AI86" s="75">
        <f>PXIL!M86</f>
        <v>0</v>
      </c>
      <c r="AJ86" s="75">
        <f>PXIL!S86</f>
        <v>0</v>
      </c>
      <c r="AK86" s="75">
        <f>RTM_IEX!M86</f>
        <v>3.55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7.76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10.77745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5.08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0.17157756000000002</v>
      </c>
      <c r="AD87">
        <f t="shared" si="4"/>
        <v>19.325872440000001</v>
      </c>
      <c r="AE87">
        <v>0</v>
      </c>
      <c r="AF87" s="26"/>
      <c r="AG87">
        <f t="shared" si="5"/>
        <v>19.325872440000001</v>
      </c>
      <c r="AI87" s="75">
        <f>PXIL!M87</f>
        <v>0</v>
      </c>
      <c r="AJ87" s="75">
        <f>PXIL!S87</f>
        <v>0</v>
      </c>
      <c r="AK87" s="75">
        <f>RTM_IEX!M87</f>
        <v>3.64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10.77745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4.51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0.16576955999999998</v>
      </c>
      <c r="AD88">
        <f t="shared" si="4"/>
        <v>18.671680439999999</v>
      </c>
      <c r="AE88">
        <v>0</v>
      </c>
      <c r="AF88" s="26"/>
      <c r="AG88">
        <f t="shared" si="5"/>
        <v>18.671680439999999</v>
      </c>
      <c r="AI88" s="75">
        <f>PXIL!M88</f>
        <v>0</v>
      </c>
      <c r="AJ88" s="75">
        <f>PXIL!S88</f>
        <v>0</v>
      </c>
      <c r="AK88" s="75">
        <f>RTM_IEX!M88</f>
        <v>3.55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10.77745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3.45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0.15556156000000002</v>
      </c>
      <c r="AD89">
        <f t="shared" si="4"/>
        <v>17.521888440000001</v>
      </c>
      <c r="AE89">
        <v>0</v>
      </c>
      <c r="AF89" s="26"/>
      <c r="AG89">
        <f t="shared" si="5"/>
        <v>17.521888440000001</v>
      </c>
      <c r="AI89" s="75">
        <f>PXIL!M89</f>
        <v>0</v>
      </c>
      <c r="AJ89" s="75">
        <f>PXIL!S89</f>
        <v>0</v>
      </c>
      <c r="AK89" s="75">
        <f>RTM_IEX!M89</f>
        <v>3.45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10.77745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4.12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0.16233755999999999</v>
      </c>
      <c r="AD90">
        <f t="shared" si="4"/>
        <v>18.285112439999999</v>
      </c>
      <c r="AE90">
        <v>0</v>
      </c>
      <c r="AF90" s="26"/>
      <c r="AG90">
        <f t="shared" si="5"/>
        <v>18.285112439999999</v>
      </c>
      <c r="AI90" s="75">
        <f>PXIL!M90</f>
        <v>0</v>
      </c>
      <c r="AJ90" s="75">
        <f>PXIL!S90</f>
        <v>0</v>
      </c>
      <c r="AK90" s="75">
        <f>RTM_IEX!M90</f>
        <v>3.55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10.77745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2.87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0.15133756000000001</v>
      </c>
      <c r="AD91">
        <f t="shared" si="4"/>
        <v>17.046112439999998</v>
      </c>
      <c r="AE91">
        <v>0</v>
      </c>
      <c r="AF91" s="26"/>
      <c r="AG91">
        <f t="shared" si="5"/>
        <v>17.046112439999998</v>
      </c>
      <c r="AI91" s="75">
        <f>PXIL!M91</f>
        <v>0</v>
      </c>
      <c r="AJ91" s="75">
        <f>PXIL!S91</f>
        <v>0</v>
      </c>
      <c r="AK91" s="75">
        <f>RTM_IEX!M91</f>
        <v>3.55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10.77745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3.35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0.15556155999999999</v>
      </c>
      <c r="AD92">
        <f t="shared" si="4"/>
        <v>17.521888440000001</v>
      </c>
      <c r="AE92">
        <v>0</v>
      </c>
      <c r="AF92" s="26"/>
      <c r="AG92">
        <f t="shared" si="5"/>
        <v>17.521888440000001</v>
      </c>
      <c r="AI92" s="75">
        <f>PXIL!M92</f>
        <v>0</v>
      </c>
      <c r="AJ92" s="75">
        <f>PXIL!S92</f>
        <v>0</v>
      </c>
      <c r="AK92" s="75">
        <f>RTM_IEX!M92</f>
        <v>3.55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10.77745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5.75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0.17668156000000002</v>
      </c>
      <c r="AD93">
        <f t="shared" si="4"/>
        <v>19.900768440000004</v>
      </c>
      <c r="AE93">
        <v>0</v>
      </c>
      <c r="AF93" s="26"/>
      <c r="AG93">
        <f t="shared" si="5"/>
        <v>19.900768440000004</v>
      </c>
      <c r="AI93" s="75">
        <f>PXIL!M93</f>
        <v>0</v>
      </c>
      <c r="AJ93" s="75">
        <f>PXIL!S93</f>
        <v>0</v>
      </c>
      <c r="AK93" s="75">
        <f>RTM_IEX!M93</f>
        <v>3.55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10.77745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3.45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0.15644156000000001</v>
      </c>
      <c r="AD94">
        <f t="shared" si="4"/>
        <v>17.621008440000001</v>
      </c>
      <c r="AE94">
        <v>0</v>
      </c>
      <c r="AF94" s="26"/>
      <c r="AG94">
        <f t="shared" si="5"/>
        <v>17.621008440000001</v>
      </c>
      <c r="AI94" s="75">
        <f>PXIL!M94</f>
        <v>0</v>
      </c>
      <c r="AJ94" s="75">
        <f>PXIL!S94</f>
        <v>0</v>
      </c>
      <c r="AK94" s="75">
        <f>RTM_IEX!M94</f>
        <v>3.55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10.77745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0.14720156000000001</v>
      </c>
      <c r="AD95">
        <f t="shared" si="4"/>
        <v>16.580248440000002</v>
      </c>
      <c r="AE95">
        <v>0</v>
      </c>
      <c r="AF95" s="26"/>
      <c r="AG95">
        <f t="shared" si="5"/>
        <v>16.580248440000002</v>
      </c>
      <c r="AI95" s="75">
        <f>PXIL!M95</f>
        <v>0</v>
      </c>
      <c r="AJ95" s="75">
        <f>PXIL!S95</f>
        <v>0</v>
      </c>
      <c r="AK95" s="75">
        <f>RTM_IEX!M95</f>
        <v>3.55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10.77745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0.13364956</v>
      </c>
      <c r="AD96">
        <f t="shared" si="4"/>
        <v>15.053800439999998</v>
      </c>
      <c r="AE96">
        <v>0</v>
      </c>
      <c r="AF96" s="26"/>
      <c r="AG96">
        <f t="shared" si="5"/>
        <v>15.053800439999998</v>
      </c>
      <c r="AI96" s="75">
        <f>PXIL!M96</f>
        <v>0</v>
      </c>
      <c r="AJ96" s="75">
        <f>PXIL!S96</f>
        <v>0</v>
      </c>
      <c r="AK96" s="75">
        <f>RTM_IEX!M96</f>
        <v>3.45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10.77745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0.12352956000000001</v>
      </c>
      <c r="AD97">
        <f t="shared" si="4"/>
        <v>13.91392044</v>
      </c>
      <c r="AE97">
        <v>0</v>
      </c>
      <c r="AF97" s="26"/>
      <c r="AG97">
        <f t="shared" si="5"/>
        <v>13.91392044</v>
      </c>
      <c r="AI97" s="75">
        <f>PXIL!M97</f>
        <v>0</v>
      </c>
      <c r="AJ97" s="75">
        <f>PXIL!S97</f>
        <v>0</v>
      </c>
      <c r="AK97" s="75">
        <f>RTM_IEX!M97</f>
        <v>3.26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10.77745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0.12097756000000001</v>
      </c>
      <c r="AD98">
        <f t="shared" si="4"/>
        <v>13.626472440000001</v>
      </c>
      <c r="AE98">
        <v>0</v>
      </c>
      <c r="AF98" s="26"/>
      <c r="AG98">
        <f t="shared" si="5"/>
        <v>13.626472440000001</v>
      </c>
      <c r="AI98" s="75">
        <f>PXIL!M98</f>
        <v>0</v>
      </c>
      <c r="AJ98" s="75">
        <f>PXIL!S98</f>
        <v>0</v>
      </c>
      <c r="AK98" s="75">
        <f>RTM_IEX!M98</f>
        <v>2.97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0.2935259667500007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8.5264999999999966E-2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3.8038745074000001E-3</v>
      </c>
      <c r="AD99">
        <f t="shared" si="6"/>
        <v>0.42845459224260024</v>
      </c>
      <c r="AE99">
        <f t="shared" ref="AE99:AR99" si="8">SUM(AE3:AE98)/4000</f>
        <v>0</v>
      </c>
      <c r="AG99">
        <f t="shared" si="8"/>
        <v>0.42845459224260024</v>
      </c>
      <c r="AI99">
        <f t="shared" si="8"/>
        <v>0</v>
      </c>
      <c r="AJ99">
        <f t="shared" si="8"/>
        <v>0</v>
      </c>
      <c r="AK99">
        <f t="shared" si="8"/>
        <v>4.3262500000000009E-2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1.0205000000000001E-2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44954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'[2]28'!B5</f>
        <v>70</v>
      </c>
      <c r="C3" s="16">
        <f>'[2]28'!C5</f>
        <v>90</v>
      </c>
      <c r="D3" s="16">
        <f>'[2]28'!D5</f>
        <v>185</v>
      </c>
      <c r="E3" s="16">
        <f>'[2]28'!E5</f>
        <v>0</v>
      </c>
      <c r="F3" s="15">
        <f>SUM(B3:E3)</f>
        <v>345</v>
      </c>
      <c r="G3" s="15">
        <f>'[2]28'!H5</f>
        <v>0</v>
      </c>
      <c r="H3" s="16">
        <f>'[2]28'!I5</f>
        <v>90</v>
      </c>
      <c r="I3" s="16">
        <f>'[2]28'!J5</f>
        <v>0</v>
      </c>
      <c r="J3" s="16">
        <f>'[2]28'!K5</f>
        <v>0</v>
      </c>
      <c r="K3" s="15">
        <f>SUM(G3:J3)</f>
        <v>90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90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90</v>
      </c>
    </row>
    <row r="4" spans="1:18">
      <c r="A4" s="8" t="s">
        <v>46</v>
      </c>
      <c r="B4" s="15">
        <f>'[2]28'!B6</f>
        <v>70</v>
      </c>
      <c r="C4" s="16">
        <f>'[2]28'!C6</f>
        <v>90</v>
      </c>
      <c r="D4" s="16">
        <f>'[2]28'!D6</f>
        <v>185</v>
      </c>
      <c r="E4" s="16">
        <f>'[2]28'!E6</f>
        <v>0</v>
      </c>
      <c r="F4" s="15">
        <f>SUM(B4:E4)</f>
        <v>345</v>
      </c>
      <c r="G4" s="15">
        <f>'[2]28'!H6</f>
        <v>0</v>
      </c>
      <c r="H4" s="16">
        <f>'[2]28'!I6</f>
        <v>90</v>
      </c>
      <c r="I4" s="16">
        <f>'[2]28'!J6</f>
        <v>0</v>
      </c>
      <c r="J4" s="16">
        <f>'[2]28'!K6</f>
        <v>0</v>
      </c>
      <c r="K4" s="15">
        <f t="shared" ref="K4:K67" si="4">SUM(G4:J4)</f>
        <v>90</v>
      </c>
      <c r="L4" s="18">
        <f>frq!C4</f>
        <v>1</v>
      </c>
      <c r="M4" s="16">
        <f t="shared" si="0"/>
        <v>0</v>
      </c>
      <c r="N4" s="16">
        <f t="shared" si="1"/>
        <v>90</v>
      </c>
      <c r="O4" s="16">
        <f t="shared" si="2"/>
        <v>0</v>
      </c>
      <c r="P4" s="16">
        <f t="shared" si="3"/>
        <v>0</v>
      </c>
      <c r="Q4" s="17">
        <f t="shared" ref="Q4:Q67" si="5">SUM(M4:P4)</f>
        <v>90</v>
      </c>
    </row>
    <row r="5" spans="1:18">
      <c r="A5" s="8" t="s">
        <v>47</v>
      </c>
      <c r="B5" s="15">
        <f>'[2]28'!B7</f>
        <v>70</v>
      </c>
      <c r="C5" s="16">
        <f>'[2]28'!C7</f>
        <v>90</v>
      </c>
      <c r="D5" s="16">
        <f>'[2]28'!D7</f>
        <v>185</v>
      </c>
      <c r="E5" s="16">
        <f>'[2]28'!E7</f>
        <v>0</v>
      </c>
      <c r="F5" s="15">
        <f t="shared" ref="F5:F68" si="6">SUM(B5:E5)</f>
        <v>345</v>
      </c>
      <c r="G5" s="15">
        <f>'[2]28'!H7</f>
        <v>0</v>
      </c>
      <c r="H5" s="16">
        <f>'[2]28'!I7</f>
        <v>90</v>
      </c>
      <c r="I5" s="16">
        <f>'[2]28'!J7</f>
        <v>0</v>
      </c>
      <c r="J5" s="16">
        <f>'[2]28'!K7</f>
        <v>0</v>
      </c>
      <c r="K5" s="15">
        <f t="shared" si="4"/>
        <v>90</v>
      </c>
      <c r="L5" s="18">
        <f>frq!C5</f>
        <v>1</v>
      </c>
      <c r="M5" s="16">
        <f t="shared" si="0"/>
        <v>0</v>
      </c>
      <c r="N5" s="16">
        <f t="shared" si="1"/>
        <v>90</v>
      </c>
      <c r="O5" s="16">
        <f t="shared" si="2"/>
        <v>0</v>
      </c>
      <c r="P5" s="16">
        <f t="shared" si="3"/>
        <v>0</v>
      </c>
      <c r="Q5" s="17">
        <f t="shared" si="5"/>
        <v>90</v>
      </c>
      <c r="R5" s="168"/>
    </row>
    <row r="6" spans="1:18">
      <c r="A6" s="8" t="s">
        <v>48</v>
      </c>
      <c r="B6" s="15">
        <f>'[2]28'!B8</f>
        <v>70</v>
      </c>
      <c r="C6" s="16">
        <f>'[2]28'!C8</f>
        <v>90</v>
      </c>
      <c r="D6" s="16">
        <f>'[2]28'!D8</f>
        <v>185</v>
      </c>
      <c r="E6" s="16">
        <f>'[2]28'!E8</f>
        <v>0</v>
      </c>
      <c r="F6" s="15">
        <f t="shared" si="6"/>
        <v>345</v>
      </c>
      <c r="G6" s="15">
        <f>'[2]28'!H8</f>
        <v>0</v>
      </c>
      <c r="H6" s="16">
        <f>'[2]28'!I8</f>
        <v>90</v>
      </c>
      <c r="I6" s="16">
        <f>'[2]28'!J8</f>
        <v>0</v>
      </c>
      <c r="J6" s="16">
        <f>'[2]28'!K8</f>
        <v>0</v>
      </c>
      <c r="K6" s="15">
        <f t="shared" si="4"/>
        <v>90</v>
      </c>
      <c r="L6" s="18">
        <f>frq!C6</f>
        <v>1</v>
      </c>
      <c r="M6" s="16">
        <f t="shared" si="0"/>
        <v>0</v>
      </c>
      <c r="N6" s="16">
        <f t="shared" si="1"/>
        <v>90</v>
      </c>
      <c r="O6" s="16">
        <f t="shared" si="2"/>
        <v>0</v>
      </c>
      <c r="P6" s="16">
        <f t="shared" si="3"/>
        <v>0</v>
      </c>
      <c r="Q6" s="17">
        <f t="shared" si="5"/>
        <v>90</v>
      </c>
    </row>
    <row r="7" spans="1:18">
      <c r="A7" s="8" t="s">
        <v>49</v>
      </c>
      <c r="B7" s="15">
        <f>'[2]28'!B9</f>
        <v>70</v>
      </c>
      <c r="C7" s="16">
        <f>'[2]28'!C9</f>
        <v>90</v>
      </c>
      <c r="D7" s="16">
        <f>'[2]28'!D9</f>
        <v>185</v>
      </c>
      <c r="E7" s="16">
        <f>'[2]28'!E9</f>
        <v>0</v>
      </c>
      <c r="F7" s="15">
        <f t="shared" si="6"/>
        <v>345</v>
      </c>
      <c r="G7" s="15">
        <f>'[2]28'!H9</f>
        <v>0</v>
      </c>
      <c r="H7" s="16">
        <f>'[2]28'!I9</f>
        <v>90</v>
      </c>
      <c r="I7" s="16">
        <f>'[2]28'!J9</f>
        <v>0</v>
      </c>
      <c r="J7" s="16">
        <f>'[2]28'!K9</f>
        <v>0</v>
      </c>
      <c r="K7" s="15">
        <f t="shared" si="4"/>
        <v>90</v>
      </c>
      <c r="L7" s="18">
        <f>frq!C7</f>
        <v>1</v>
      </c>
      <c r="M7" s="16">
        <f t="shared" si="0"/>
        <v>0</v>
      </c>
      <c r="N7" s="16">
        <f t="shared" si="1"/>
        <v>90</v>
      </c>
      <c r="O7" s="16">
        <f t="shared" si="2"/>
        <v>0</v>
      </c>
      <c r="P7" s="16">
        <f t="shared" si="3"/>
        <v>0</v>
      </c>
      <c r="Q7" s="17">
        <f t="shared" si="5"/>
        <v>90</v>
      </c>
    </row>
    <row r="8" spans="1:18">
      <c r="A8" s="8" t="s">
        <v>50</v>
      </c>
      <c r="B8" s="15">
        <f>'[2]28'!B10</f>
        <v>70</v>
      </c>
      <c r="C8" s="16">
        <f>'[2]28'!C10</f>
        <v>90</v>
      </c>
      <c r="D8" s="16">
        <f>'[2]28'!D10</f>
        <v>185</v>
      </c>
      <c r="E8" s="16">
        <f>'[2]28'!E10</f>
        <v>0</v>
      </c>
      <c r="F8" s="15">
        <f t="shared" si="6"/>
        <v>345</v>
      </c>
      <c r="G8" s="15">
        <f>'[2]28'!H10</f>
        <v>0</v>
      </c>
      <c r="H8" s="16">
        <f>'[2]28'!I10</f>
        <v>90</v>
      </c>
      <c r="I8" s="16">
        <f>'[2]28'!J10</f>
        <v>0</v>
      </c>
      <c r="J8" s="16">
        <f>'[2]28'!K10</f>
        <v>0</v>
      </c>
      <c r="K8" s="15">
        <f t="shared" si="4"/>
        <v>90</v>
      </c>
      <c r="L8" s="18">
        <f>frq!C8</f>
        <v>1</v>
      </c>
      <c r="M8" s="16">
        <f t="shared" si="0"/>
        <v>0</v>
      </c>
      <c r="N8" s="16">
        <f t="shared" si="1"/>
        <v>90</v>
      </c>
      <c r="O8" s="16">
        <f t="shared" si="2"/>
        <v>0</v>
      </c>
      <c r="P8" s="16">
        <f t="shared" si="3"/>
        <v>0</v>
      </c>
      <c r="Q8" s="17">
        <f t="shared" si="5"/>
        <v>90</v>
      </c>
    </row>
    <row r="9" spans="1:18">
      <c r="A9" s="8" t="s">
        <v>51</v>
      </c>
      <c r="B9" s="15">
        <f>'[2]28'!B11</f>
        <v>70</v>
      </c>
      <c r="C9" s="16">
        <f>'[2]28'!C11</f>
        <v>90</v>
      </c>
      <c r="D9" s="16">
        <f>'[2]28'!D11</f>
        <v>185</v>
      </c>
      <c r="E9" s="16">
        <f>'[2]28'!E11</f>
        <v>0</v>
      </c>
      <c r="F9" s="15">
        <f t="shared" si="6"/>
        <v>345</v>
      </c>
      <c r="G9" s="15">
        <f>'[2]28'!H11</f>
        <v>0</v>
      </c>
      <c r="H9" s="16">
        <f>'[2]28'!I11</f>
        <v>90</v>
      </c>
      <c r="I9" s="16">
        <f>'[2]28'!J11</f>
        <v>0</v>
      </c>
      <c r="J9" s="16">
        <f>'[2]28'!K11</f>
        <v>0</v>
      </c>
      <c r="K9" s="15">
        <f t="shared" si="4"/>
        <v>90</v>
      </c>
      <c r="L9" s="18">
        <f>frq!C9</f>
        <v>1</v>
      </c>
      <c r="M9" s="16">
        <f t="shared" si="0"/>
        <v>0</v>
      </c>
      <c r="N9" s="16">
        <f t="shared" si="1"/>
        <v>90</v>
      </c>
      <c r="O9" s="16">
        <f t="shared" si="2"/>
        <v>0</v>
      </c>
      <c r="P9" s="16">
        <f t="shared" si="3"/>
        <v>0</v>
      </c>
      <c r="Q9" s="17">
        <f t="shared" si="5"/>
        <v>90</v>
      </c>
    </row>
    <row r="10" spans="1:18">
      <c r="A10" s="8" t="s">
        <v>52</v>
      </c>
      <c r="B10" s="15">
        <f>'[2]28'!B12</f>
        <v>70</v>
      </c>
      <c r="C10" s="16">
        <f>'[2]28'!C12</f>
        <v>90</v>
      </c>
      <c r="D10" s="16">
        <f>'[2]28'!D12</f>
        <v>185</v>
      </c>
      <c r="E10" s="16">
        <f>'[2]28'!E12</f>
        <v>0</v>
      </c>
      <c r="F10" s="15">
        <f t="shared" si="6"/>
        <v>345</v>
      </c>
      <c r="G10" s="15">
        <f>'[2]28'!H12</f>
        <v>0</v>
      </c>
      <c r="H10" s="16">
        <f>'[2]28'!I12</f>
        <v>90</v>
      </c>
      <c r="I10" s="16">
        <f>'[2]28'!J12</f>
        <v>0</v>
      </c>
      <c r="J10" s="16">
        <f>'[2]28'!K12</f>
        <v>0</v>
      </c>
      <c r="K10" s="15">
        <f t="shared" si="4"/>
        <v>90</v>
      </c>
      <c r="L10" s="18">
        <f>frq!C10</f>
        <v>1</v>
      </c>
      <c r="M10" s="16">
        <f t="shared" si="0"/>
        <v>0</v>
      </c>
      <c r="N10" s="16">
        <f t="shared" si="1"/>
        <v>90</v>
      </c>
      <c r="O10" s="16">
        <f t="shared" si="2"/>
        <v>0</v>
      </c>
      <c r="P10" s="16">
        <f t="shared" si="3"/>
        <v>0</v>
      </c>
      <c r="Q10" s="17">
        <f t="shared" si="5"/>
        <v>90</v>
      </c>
    </row>
    <row r="11" spans="1:18">
      <c r="A11" s="8" t="s">
        <v>53</v>
      </c>
      <c r="B11" s="15">
        <f>'[2]28'!B13</f>
        <v>70</v>
      </c>
      <c r="C11" s="16">
        <f>'[2]28'!C13</f>
        <v>90</v>
      </c>
      <c r="D11" s="16">
        <f>'[2]28'!D13</f>
        <v>185</v>
      </c>
      <c r="E11" s="16">
        <f>'[2]28'!E13</f>
        <v>0</v>
      </c>
      <c r="F11" s="15">
        <f t="shared" si="6"/>
        <v>345</v>
      </c>
      <c r="G11" s="15">
        <f>'[2]28'!H13</f>
        <v>0</v>
      </c>
      <c r="H11" s="16">
        <f>'[2]28'!I13</f>
        <v>90</v>
      </c>
      <c r="I11" s="16">
        <f>'[2]28'!J13</f>
        <v>0</v>
      </c>
      <c r="J11" s="16">
        <f>'[2]28'!K13</f>
        <v>0</v>
      </c>
      <c r="K11" s="15">
        <f t="shared" si="4"/>
        <v>90</v>
      </c>
      <c r="L11" s="18">
        <f>frq!C11</f>
        <v>1</v>
      </c>
      <c r="M11" s="16">
        <f t="shared" si="0"/>
        <v>0</v>
      </c>
      <c r="N11" s="16">
        <f t="shared" si="1"/>
        <v>90</v>
      </c>
      <c r="O11" s="16">
        <f t="shared" si="2"/>
        <v>0</v>
      </c>
      <c r="P11" s="16">
        <f t="shared" si="3"/>
        <v>0</v>
      </c>
      <c r="Q11" s="17">
        <f t="shared" si="5"/>
        <v>90</v>
      </c>
    </row>
    <row r="12" spans="1:18">
      <c r="A12" s="8" t="s">
        <v>54</v>
      </c>
      <c r="B12" s="15">
        <f>'[2]28'!B14</f>
        <v>70</v>
      </c>
      <c r="C12" s="16">
        <f>'[2]28'!C14</f>
        <v>90</v>
      </c>
      <c r="D12" s="16">
        <f>'[2]28'!D14</f>
        <v>185</v>
      </c>
      <c r="E12" s="16">
        <f>'[2]28'!E14</f>
        <v>0</v>
      </c>
      <c r="F12" s="15">
        <f t="shared" si="6"/>
        <v>345</v>
      </c>
      <c r="G12" s="15">
        <f>'[2]28'!H14</f>
        <v>0</v>
      </c>
      <c r="H12" s="16">
        <f>'[2]28'!I14</f>
        <v>90</v>
      </c>
      <c r="I12" s="16">
        <f>'[2]28'!J14</f>
        <v>0</v>
      </c>
      <c r="J12" s="16">
        <f>'[2]28'!K14</f>
        <v>0</v>
      </c>
      <c r="K12" s="15">
        <f t="shared" si="4"/>
        <v>90</v>
      </c>
      <c r="L12" s="18">
        <f>frq!C12</f>
        <v>1</v>
      </c>
      <c r="M12" s="16">
        <f t="shared" si="0"/>
        <v>0</v>
      </c>
      <c r="N12" s="16">
        <f t="shared" si="1"/>
        <v>90</v>
      </c>
      <c r="O12" s="16">
        <f t="shared" si="2"/>
        <v>0</v>
      </c>
      <c r="P12" s="16">
        <f t="shared" si="3"/>
        <v>0</v>
      </c>
      <c r="Q12" s="17">
        <f t="shared" si="5"/>
        <v>90</v>
      </c>
    </row>
    <row r="13" spans="1:18">
      <c r="A13" s="8" t="s">
        <v>55</v>
      </c>
      <c r="B13" s="15">
        <f>'[2]28'!B15</f>
        <v>70</v>
      </c>
      <c r="C13" s="16">
        <f>'[2]28'!C15</f>
        <v>90</v>
      </c>
      <c r="D13" s="16">
        <f>'[2]28'!D15</f>
        <v>185</v>
      </c>
      <c r="E13" s="16">
        <f>'[2]28'!E15</f>
        <v>0</v>
      </c>
      <c r="F13" s="15">
        <f t="shared" si="6"/>
        <v>345</v>
      </c>
      <c r="G13" s="15">
        <f>'[2]28'!H15</f>
        <v>0</v>
      </c>
      <c r="H13" s="16">
        <f>'[2]28'!I15</f>
        <v>90</v>
      </c>
      <c r="I13" s="16">
        <f>'[2]28'!J15</f>
        <v>0</v>
      </c>
      <c r="J13" s="16">
        <f>'[2]28'!K15</f>
        <v>0</v>
      </c>
      <c r="K13" s="15">
        <f t="shared" si="4"/>
        <v>90</v>
      </c>
      <c r="L13" s="18">
        <f>frq!C13</f>
        <v>1</v>
      </c>
      <c r="M13" s="16">
        <f t="shared" si="0"/>
        <v>0</v>
      </c>
      <c r="N13" s="16">
        <f t="shared" si="1"/>
        <v>90</v>
      </c>
      <c r="O13" s="16">
        <f t="shared" si="2"/>
        <v>0</v>
      </c>
      <c r="P13" s="16">
        <f t="shared" si="3"/>
        <v>0</v>
      </c>
      <c r="Q13" s="17">
        <f t="shared" si="5"/>
        <v>90</v>
      </c>
    </row>
    <row r="14" spans="1:18">
      <c r="A14" s="8" t="s">
        <v>56</v>
      </c>
      <c r="B14" s="15">
        <f>'[2]28'!B16</f>
        <v>70</v>
      </c>
      <c r="C14" s="16">
        <f>'[2]28'!C16</f>
        <v>90</v>
      </c>
      <c r="D14" s="16">
        <f>'[2]28'!D16</f>
        <v>185</v>
      </c>
      <c r="E14" s="16">
        <f>'[2]28'!E16</f>
        <v>0</v>
      </c>
      <c r="F14" s="15">
        <f t="shared" si="6"/>
        <v>345</v>
      </c>
      <c r="G14" s="15">
        <f>'[2]28'!H16</f>
        <v>0</v>
      </c>
      <c r="H14" s="16">
        <f>'[2]28'!I16</f>
        <v>90</v>
      </c>
      <c r="I14" s="16">
        <f>'[2]28'!J16</f>
        <v>0</v>
      </c>
      <c r="J14" s="16">
        <f>'[2]28'!K16</f>
        <v>0</v>
      </c>
      <c r="K14" s="15">
        <f t="shared" si="4"/>
        <v>90</v>
      </c>
      <c r="L14" s="18">
        <f>frq!C14</f>
        <v>1</v>
      </c>
      <c r="M14" s="16">
        <f t="shared" si="0"/>
        <v>0</v>
      </c>
      <c r="N14" s="16">
        <f t="shared" si="1"/>
        <v>90</v>
      </c>
      <c r="O14" s="16">
        <f t="shared" si="2"/>
        <v>0</v>
      </c>
      <c r="P14" s="16">
        <f t="shared" si="3"/>
        <v>0</v>
      </c>
      <c r="Q14" s="17">
        <f t="shared" si="5"/>
        <v>90</v>
      </c>
    </row>
    <row r="15" spans="1:18">
      <c r="A15" s="8" t="s">
        <v>57</v>
      </c>
      <c r="B15" s="15">
        <f>'[2]28'!B17</f>
        <v>70</v>
      </c>
      <c r="C15" s="16">
        <f>'[2]28'!C17</f>
        <v>90</v>
      </c>
      <c r="D15" s="16">
        <f>'[2]28'!D17</f>
        <v>185</v>
      </c>
      <c r="E15" s="16">
        <f>'[2]28'!E17</f>
        <v>0</v>
      </c>
      <c r="F15" s="15">
        <f t="shared" si="6"/>
        <v>345</v>
      </c>
      <c r="G15" s="15">
        <f>'[2]28'!H17</f>
        <v>0</v>
      </c>
      <c r="H15" s="16">
        <f>'[2]28'!I17</f>
        <v>90</v>
      </c>
      <c r="I15" s="16">
        <f>'[2]28'!J17</f>
        <v>0</v>
      </c>
      <c r="J15" s="16">
        <f>'[2]28'!K17</f>
        <v>0</v>
      </c>
      <c r="K15" s="15">
        <f t="shared" si="4"/>
        <v>90</v>
      </c>
      <c r="L15" s="18">
        <f>frq!C15</f>
        <v>1</v>
      </c>
      <c r="M15" s="16">
        <f t="shared" si="0"/>
        <v>0</v>
      </c>
      <c r="N15" s="16">
        <f t="shared" si="1"/>
        <v>90</v>
      </c>
      <c r="O15" s="16">
        <f t="shared" si="2"/>
        <v>0</v>
      </c>
      <c r="P15" s="16">
        <f t="shared" si="3"/>
        <v>0</v>
      </c>
      <c r="Q15" s="17">
        <f t="shared" si="5"/>
        <v>90</v>
      </c>
    </row>
    <row r="16" spans="1:18">
      <c r="A16" s="8" t="s">
        <v>58</v>
      </c>
      <c r="B16" s="15">
        <f>'[2]28'!B18</f>
        <v>70</v>
      </c>
      <c r="C16" s="16">
        <f>'[2]28'!C18</f>
        <v>90</v>
      </c>
      <c r="D16" s="16">
        <f>'[2]28'!D18</f>
        <v>185</v>
      </c>
      <c r="E16" s="16">
        <f>'[2]28'!E18</f>
        <v>0</v>
      </c>
      <c r="F16" s="15">
        <f t="shared" si="6"/>
        <v>345</v>
      </c>
      <c r="G16" s="15">
        <f>'[2]28'!H18</f>
        <v>0</v>
      </c>
      <c r="H16" s="16">
        <f>'[2]28'!I18</f>
        <v>90</v>
      </c>
      <c r="I16" s="16">
        <f>'[2]28'!J18</f>
        <v>0</v>
      </c>
      <c r="J16" s="16">
        <f>'[2]28'!K18</f>
        <v>0</v>
      </c>
      <c r="K16" s="15">
        <f t="shared" si="4"/>
        <v>90</v>
      </c>
      <c r="L16" s="18">
        <f>frq!C16</f>
        <v>1</v>
      </c>
      <c r="M16" s="16">
        <f t="shared" si="0"/>
        <v>0</v>
      </c>
      <c r="N16" s="16">
        <f t="shared" si="1"/>
        <v>90</v>
      </c>
      <c r="O16" s="16">
        <f t="shared" si="2"/>
        <v>0</v>
      </c>
      <c r="P16" s="16">
        <f t="shared" si="3"/>
        <v>0</v>
      </c>
      <c r="Q16" s="17">
        <f t="shared" si="5"/>
        <v>90</v>
      </c>
    </row>
    <row r="17" spans="1:17">
      <c r="A17" s="8" t="s">
        <v>59</v>
      </c>
      <c r="B17" s="15">
        <f>'[2]28'!B19</f>
        <v>70</v>
      </c>
      <c r="C17" s="16">
        <f>'[2]28'!C19</f>
        <v>90</v>
      </c>
      <c r="D17" s="16">
        <f>'[2]28'!D19</f>
        <v>185</v>
      </c>
      <c r="E17" s="16">
        <f>'[2]28'!E19</f>
        <v>0</v>
      </c>
      <c r="F17" s="15">
        <f t="shared" si="6"/>
        <v>345</v>
      </c>
      <c r="G17" s="15">
        <f>'[2]28'!H19</f>
        <v>0</v>
      </c>
      <c r="H17" s="16">
        <f>'[2]28'!I19</f>
        <v>90</v>
      </c>
      <c r="I17" s="16">
        <f>'[2]28'!J19</f>
        <v>0</v>
      </c>
      <c r="J17" s="16">
        <f>'[2]28'!K19</f>
        <v>0</v>
      </c>
      <c r="K17" s="15">
        <f t="shared" si="4"/>
        <v>90</v>
      </c>
      <c r="L17" s="18">
        <f>frq!C17</f>
        <v>1</v>
      </c>
      <c r="M17" s="16">
        <f t="shared" si="0"/>
        <v>0</v>
      </c>
      <c r="N17" s="16">
        <f t="shared" si="1"/>
        <v>90</v>
      </c>
      <c r="O17" s="16">
        <f t="shared" si="2"/>
        <v>0</v>
      </c>
      <c r="P17" s="16">
        <f t="shared" si="3"/>
        <v>0</v>
      </c>
      <c r="Q17" s="17">
        <f t="shared" si="5"/>
        <v>90</v>
      </c>
    </row>
    <row r="18" spans="1:17">
      <c r="A18" s="8" t="s">
        <v>60</v>
      </c>
      <c r="B18" s="15">
        <f>'[2]28'!B20</f>
        <v>70</v>
      </c>
      <c r="C18" s="16">
        <f>'[2]28'!C20</f>
        <v>90</v>
      </c>
      <c r="D18" s="16">
        <f>'[2]28'!D20</f>
        <v>185</v>
      </c>
      <c r="E18" s="16">
        <f>'[2]28'!E20</f>
        <v>0</v>
      </c>
      <c r="F18" s="15">
        <f t="shared" si="6"/>
        <v>345</v>
      </c>
      <c r="G18" s="15">
        <f>'[2]28'!H20</f>
        <v>0</v>
      </c>
      <c r="H18" s="16">
        <f>'[2]28'!I20</f>
        <v>90</v>
      </c>
      <c r="I18" s="16">
        <f>'[2]28'!J20</f>
        <v>0</v>
      </c>
      <c r="J18" s="16">
        <f>'[2]28'!K20</f>
        <v>0</v>
      </c>
      <c r="K18" s="15">
        <f t="shared" si="4"/>
        <v>90</v>
      </c>
      <c r="L18" s="18">
        <f>frq!C18</f>
        <v>1</v>
      </c>
      <c r="M18" s="16">
        <f t="shared" si="0"/>
        <v>0</v>
      </c>
      <c r="N18" s="16">
        <f t="shared" si="1"/>
        <v>90</v>
      </c>
      <c r="O18" s="16">
        <f t="shared" si="2"/>
        <v>0</v>
      </c>
      <c r="P18" s="16">
        <f t="shared" si="3"/>
        <v>0</v>
      </c>
      <c r="Q18" s="17">
        <f t="shared" si="5"/>
        <v>90</v>
      </c>
    </row>
    <row r="19" spans="1:17">
      <c r="A19" s="8" t="s">
        <v>61</v>
      </c>
      <c r="B19" s="15">
        <f>'[2]28'!B21</f>
        <v>70</v>
      </c>
      <c r="C19" s="16">
        <f>'[2]28'!C21</f>
        <v>90</v>
      </c>
      <c r="D19" s="16">
        <f>'[2]28'!D21</f>
        <v>185</v>
      </c>
      <c r="E19" s="16">
        <f>'[2]28'!E21</f>
        <v>0</v>
      </c>
      <c r="F19" s="15">
        <f t="shared" si="6"/>
        <v>345</v>
      </c>
      <c r="G19" s="15">
        <f>'[2]28'!H21</f>
        <v>0</v>
      </c>
      <c r="H19" s="16">
        <f>'[2]28'!I21</f>
        <v>90</v>
      </c>
      <c r="I19" s="16">
        <f>'[2]28'!J21</f>
        <v>0</v>
      </c>
      <c r="J19" s="16">
        <f>'[2]28'!K21</f>
        <v>0</v>
      </c>
      <c r="K19" s="15">
        <f t="shared" si="4"/>
        <v>90</v>
      </c>
      <c r="L19" s="18">
        <f>frq!C19</f>
        <v>1</v>
      </c>
      <c r="M19" s="16">
        <f t="shared" si="0"/>
        <v>0</v>
      </c>
      <c r="N19" s="16">
        <f t="shared" si="1"/>
        <v>90</v>
      </c>
      <c r="O19" s="16">
        <f t="shared" si="2"/>
        <v>0</v>
      </c>
      <c r="P19" s="16">
        <f t="shared" si="3"/>
        <v>0</v>
      </c>
      <c r="Q19" s="17">
        <f t="shared" si="5"/>
        <v>90</v>
      </c>
    </row>
    <row r="20" spans="1:17">
      <c r="A20" s="8" t="s">
        <v>62</v>
      </c>
      <c r="B20" s="15">
        <f>'[2]28'!B22</f>
        <v>160</v>
      </c>
      <c r="C20" s="16">
        <f>'[2]28'!C22</f>
        <v>0</v>
      </c>
      <c r="D20" s="16">
        <f>'[2]28'!D22</f>
        <v>185</v>
      </c>
      <c r="E20" s="16">
        <f>'[2]28'!E22</f>
        <v>0</v>
      </c>
      <c r="F20" s="15">
        <f t="shared" si="6"/>
        <v>345</v>
      </c>
      <c r="G20" s="15">
        <f>'[2]28'!H22</f>
        <v>150</v>
      </c>
      <c r="H20" s="16">
        <f>'[2]28'!I22</f>
        <v>0</v>
      </c>
      <c r="I20" s="16">
        <f>'[2]28'!J22</f>
        <v>0</v>
      </c>
      <c r="J20" s="16">
        <f>'[2]28'!K22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</row>
    <row r="21" spans="1:17">
      <c r="A21" s="8" t="s">
        <v>63</v>
      </c>
      <c r="B21" s="15">
        <f>'[2]28'!B23</f>
        <v>160</v>
      </c>
      <c r="C21" s="16">
        <f>'[2]28'!C23</f>
        <v>0</v>
      </c>
      <c r="D21" s="16">
        <f>'[2]28'!D23</f>
        <v>185</v>
      </c>
      <c r="E21" s="16">
        <f>'[2]28'!E23</f>
        <v>0</v>
      </c>
      <c r="F21" s="15">
        <f t="shared" si="6"/>
        <v>345</v>
      </c>
      <c r="G21" s="15">
        <f>'[2]28'!H23</f>
        <v>150</v>
      </c>
      <c r="H21" s="16">
        <f>'[2]28'!I23</f>
        <v>0</v>
      </c>
      <c r="I21" s="16">
        <f>'[2]28'!J23</f>
        <v>0</v>
      </c>
      <c r="J21" s="16">
        <f>'[2]28'!K23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</row>
    <row r="22" spans="1:17">
      <c r="A22" s="8" t="s">
        <v>64</v>
      </c>
      <c r="B22" s="15">
        <f>'[2]28'!B24</f>
        <v>160</v>
      </c>
      <c r="C22" s="16">
        <f>'[2]28'!C24</f>
        <v>0</v>
      </c>
      <c r="D22" s="16">
        <f>'[2]28'!D24</f>
        <v>185</v>
      </c>
      <c r="E22" s="16">
        <f>'[2]28'!E24</f>
        <v>0</v>
      </c>
      <c r="F22" s="15">
        <f t="shared" si="6"/>
        <v>345</v>
      </c>
      <c r="G22" s="15">
        <f>'[2]28'!H24</f>
        <v>150</v>
      </c>
      <c r="H22" s="16">
        <f>'[2]28'!I24</f>
        <v>0</v>
      </c>
      <c r="I22" s="16">
        <f>'[2]28'!J24</f>
        <v>0</v>
      </c>
      <c r="J22" s="16">
        <f>'[2]28'!K24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</row>
    <row r="23" spans="1:17">
      <c r="A23" s="8" t="s">
        <v>65</v>
      </c>
      <c r="B23" s="15">
        <f>'[2]28'!B25</f>
        <v>160</v>
      </c>
      <c r="C23" s="16">
        <f>'[2]28'!C25</f>
        <v>0</v>
      </c>
      <c r="D23" s="16">
        <f>'[2]28'!D25</f>
        <v>185</v>
      </c>
      <c r="E23" s="16">
        <f>'[2]28'!E25</f>
        <v>0</v>
      </c>
      <c r="F23" s="15">
        <f t="shared" si="6"/>
        <v>345</v>
      </c>
      <c r="G23" s="15">
        <f>'[2]28'!H25</f>
        <v>150</v>
      </c>
      <c r="H23" s="16">
        <f>'[2]28'!I25</f>
        <v>0</v>
      </c>
      <c r="I23" s="16">
        <f>'[2]28'!J25</f>
        <v>0</v>
      </c>
      <c r="J23" s="16">
        <f>'[2]28'!K25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</row>
    <row r="24" spans="1:17">
      <c r="A24" s="8" t="s">
        <v>66</v>
      </c>
      <c r="B24" s="15">
        <f>'[2]28'!B26</f>
        <v>160</v>
      </c>
      <c r="C24" s="16">
        <f>'[2]28'!C26</f>
        <v>0</v>
      </c>
      <c r="D24" s="16">
        <f>'[2]28'!D26</f>
        <v>185</v>
      </c>
      <c r="E24" s="16">
        <f>'[2]28'!E26</f>
        <v>0</v>
      </c>
      <c r="F24" s="15">
        <f t="shared" si="6"/>
        <v>345</v>
      </c>
      <c r="G24" s="15">
        <f>'[2]28'!H26</f>
        <v>150</v>
      </c>
      <c r="H24" s="16">
        <f>'[2]28'!I26</f>
        <v>0</v>
      </c>
      <c r="I24" s="16">
        <f>'[2]28'!J26</f>
        <v>0</v>
      </c>
      <c r="J24" s="16">
        <f>'[2]28'!K26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</row>
    <row r="25" spans="1:17">
      <c r="A25" s="8" t="s">
        <v>67</v>
      </c>
      <c r="B25" s="15">
        <f>'[2]28'!B27</f>
        <v>165</v>
      </c>
      <c r="C25" s="16">
        <f>'[2]28'!C27</f>
        <v>0</v>
      </c>
      <c r="D25" s="16">
        <f>'[2]28'!D27</f>
        <v>185</v>
      </c>
      <c r="E25" s="16">
        <f>'[2]28'!E27</f>
        <v>0</v>
      </c>
      <c r="F25" s="15">
        <f t="shared" si="6"/>
        <v>350</v>
      </c>
      <c r="G25" s="15">
        <f>'[2]28'!H27</f>
        <v>150</v>
      </c>
      <c r="H25" s="16">
        <f>'[2]28'!I27</f>
        <v>0</v>
      </c>
      <c r="I25" s="16">
        <f>'[2]28'!J27</f>
        <v>0</v>
      </c>
      <c r="J25" s="16">
        <f>'[2]28'!K27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</row>
    <row r="26" spans="1:17">
      <c r="A26" s="8" t="s">
        <v>68</v>
      </c>
      <c r="B26" s="15">
        <f>'[2]28'!B28</f>
        <v>165</v>
      </c>
      <c r="C26" s="16">
        <f>'[2]28'!C28</f>
        <v>0</v>
      </c>
      <c r="D26" s="16">
        <f>'[2]28'!D28</f>
        <v>185</v>
      </c>
      <c r="E26" s="16">
        <f>'[2]28'!E28</f>
        <v>0</v>
      </c>
      <c r="F26" s="15">
        <f t="shared" si="6"/>
        <v>350</v>
      </c>
      <c r="G26" s="15">
        <f>'[2]28'!H28</f>
        <v>150</v>
      </c>
      <c r="H26" s="16">
        <f>'[2]28'!I28</f>
        <v>0</v>
      </c>
      <c r="I26" s="16">
        <f>'[2]28'!J28</f>
        <v>0</v>
      </c>
      <c r="J26" s="16">
        <f>'[2]28'!K28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</row>
    <row r="27" spans="1:17">
      <c r="A27" s="8" t="s">
        <v>69</v>
      </c>
      <c r="B27" s="15">
        <f>'[2]28'!B29</f>
        <v>165</v>
      </c>
      <c r="C27" s="16">
        <f>'[2]28'!C29</f>
        <v>0</v>
      </c>
      <c r="D27" s="16">
        <f>'[2]28'!D29</f>
        <v>185</v>
      </c>
      <c r="E27" s="16">
        <f>'[2]28'!E29</f>
        <v>0</v>
      </c>
      <c r="F27" s="15">
        <f t="shared" si="6"/>
        <v>350</v>
      </c>
      <c r="G27" s="15">
        <f>'[2]28'!H29</f>
        <v>150</v>
      </c>
      <c r="H27" s="16">
        <f>'[2]28'!I29</f>
        <v>0</v>
      </c>
      <c r="I27" s="16">
        <f>'[2]28'!J29</f>
        <v>0</v>
      </c>
      <c r="J27" s="16">
        <f>'[2]28'!K29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</row>
    <row r="28" spans="1:17">
      <c r="A28" s="8" t="s">
        <v>70</v>
      </c>
      <c r="B28" s="15">
        <f>'[2]28'!B30</f>
        <v>165</v>
      </c>
      <c r="C28" s="16">
        <f>'[2]28'!C30</f>
        <v>0</v>
      </c>
      <c r="D28" s="16">
        <f>'[2]28'!D30</f>
        <v>185</v>
      </c>
      <c r="E28" s="16">
        <f>'[2]28'!E30</f>
        <v>0</v>
      </c>
      <c r="F28" s="15">
        <f t="shared" si="6"/>
        <v>350</v>
      </c>
      <c r="G28" s="15">
        <f>'[2]28'!H30</f>
        <v>150</v>
      </c>
      <c r="H28" s="16">
        <f>'[2]28'!I30</f>
        <v>0</v>
      </c>
      <c r="I28" s="16">
        <f>'[2]28'!J30</f>
        <v>0</v>
      </c>
      <c r="J28" s="16">
        <f>'[2]28'!K30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</row>
    <row r="29" spans="1:17">
      <c r="A29" s="8" t="s">
        <v>71</v>
      </c>
      <c r="B29" s="15">
        <f>'[2]28'!B31</f>
        <v>165</v>
      </c>
      <c r="C29" s="16">
        <f>'[2]28'!C31</f>
        <v>0</v>
      </c>
      <c r="D29" s="16">
        <f>'[2]28'!D31</f>
        <v>185</v>
      </c>
      <c r="E29" s="16">
        <f>'[2]28'!E31</f>
        <v>0</v>
      </c>
      <c r="F29" s="15">
        <f t="shared" si="6"/>
        <v>350</v>
      </c>
      <c r="G29" s="15">
        <f>'[2]28'!H31</f>
        <v>150</v>
      </c>
      <c r="H29" s="16">
        <f>'[2]28'!I31</f>
        <v>0</v>
      </c>
      <c r="I29" s="16">
        <f>'[2]28'!J31</f>
        <v>0</v>
      </c>
      <c r="J29" s="16">
        <f>'[2]28'!K31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</row>
    <row r="30" spans="1:17">
      <c r="A30" s="8" t="s">
        <v>72</v>
      </c>
      <c r="B30" s="15">
        <f>'[2]28'!B32</f>
        <v>165</v>
      </c>
      <c r="C30" s="16">
        <f>'[2]28'!C32</f>
        <v>0</v>
      </c>
      <c r="D30" s="16">
        <f>'[2]28'!D32</f>
        <v>185</v>
      </c>
      <c r="E30" s="16">
        <f>'[2]28'!E32</f>
        <v>0</v>
      </c>
      <c r="F30" s="15">
        <f t="shared" si="6"/>
        <v>350</v>
      </c>
      <c r="G30" s="15">
        <f>'[2]28'!H32</f>
        <v>150</v>
      </c>
      <c r="H30" s="16">
        <f>'[2]28'!I32</f>
        <v>0</v>
      </c>
      <c r="I30" s="16">
        <f>'[2]28'!J32</f>
        <v>0</v>
      </c>
      <c r="J30" s="16">
        <f>'[2]28'!K32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'[2]28'!B33</f>
        <v>165</v>
      </c>
      <c r="C31" s="16">
        <f>'[2]28'!C33</f>
        <v>0</v>
      </c>
      <c r="D31" s="16">
        <f>'[2]28'!D33</f>
        <v>185</v>
      </c>
      <c r="E31" s="16">
        <f>'[2]28'!E33</f>
        <v>0</v>
      </c>
      <c r="F31" s="15">
        <f t="shared" si="6"/>
        <v>350</v>
      </c>
      <c r="G31" s="15">
        <f>'[2]28'!H33</f>
        <v>150</v>
      </c>
      <c r="H31" s="16">
        <f>'[2]28'!I33</f>
        <v>0</v>
      </c>
      <c r="I31" s="16">
        <f>'[2]28'!J33</f>
        <v>0</v>
      </c>
      <c r="J31" s="16">
        <f>'[2]28'!K33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'[2]28'!B34</f>
        <v>165</v>
      </c>
      <c r="C32" s="16">
        <f>'[2]28'!C34</f>
        <v>0</v>
      </c>
      <c r="D32" s="16">
        <f>'[2]28'!D34</f>
        <v>185</v>
      </c>
      <c r="E32" s="16">
        <f>'[2]28'!E34</f>
        <v>0</v>
      </c>
      <c r="F32" s="15">
        <f t="shared" si="6"/>
        <v>350</v>
      </c>
      <c r="G32" s="15">
        <f>'[2]28'!H34</f>
        <v>150</v>
      </c>
      <c r="H32" s="16">
        <f>'[2]28'!I34</f>
        <v>0</v>
      </c>
      <c r="I32" s="16">
        <f>'[2]28'!J34</f>
        <v>0</v>
      </c>
      <c r="J32" s="16">
        <f>'[2]28'!K34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'[2]28'!B35</f>
        <v>165</v>
      </c>
      <c r="C33" s="16">
        <f>'[2]28'!C35</f>
        <v>0</v>
      </c>
      <c r="D33" s="16">
        <f>'[2]28'!D35</f>
        <v>185</v>
      </c>
      <c r="E33" s="16">
        <f>'[2]28'!E35</f>
        <v>0</v>
      </c>
      <c r="F33" s="15">
        <f t="shared" si="6"/>
        <v>350</v>
      </c>
      <c r="G33" s="15">
        <f>'[2]28'!H35</f>
        <v>150</v>
      </c>
      <c r="H33" s="16">
        <f>'[2]28'!I35</f>
        <v>0</v>
      </c>
      <c r="I33" s="16">
        <f>'[2]28'!J35</f>
        <v>0</v>
      </c>
      <c r="J33" s="16">
        <f>'[2]28'!K35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'[2]28'!B36</f>
        <v>165</v>
      </c>
      <c r="C34" s="16">
        <f>'[2]28'!C36</f>
        <v>0</v>
      </c>
      <c r="D34" s="16">
        <f>'[2]28'!D36</f>
        <v>185</v>
      </c>
      <c r="E34" s="16">
        <f>'[2]28'!E36</f>
        <v>0</v>
      </c>
      <c r="F34" s="15">
        <f t="shared" si="6"/>
        <v>350</v>
      </c>
      <c r="G34" s="15">
        <f>'[2]28'!H36</f>
        <v>150</v>
      </c>
      <c r="H34" s="16">
        <f>'[2]28'!I36</f>
        <v>0</v>
      </c>
      <c r="I34" s="16">
        <f>'[2]28'!J36</f>
        <v>0</v>
      </c>
      <c r="J34" s="16">
        <f>'[2]28'!K36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'[2]28'!B37</f>
        <v>165</v>
      </c>
      <c r="C35" s="16">
        <f>'[2]28'!C37</f>
        <v>0</v>
      </c>
      <c r="D35" s="16">
        <f>'[2]28'!D37</f>
        <v>185</v>
      </c>
      <c r="E35" s="16">
        <f>'[2]28'!E37</f>
        <v>0</v>
      </c>
      <c r="F35" s="15">
        <f t="shared" si="6"/>
        <v>350</v>
      </c>
      <c r="G35" s="15">
        <f>'[2]28'!H37</f>
        <v>150</v>
      </c>
      <c r="H35" s="16">
        <f>'[2]28'!I37</f>
        <v>0</v>
      </c>
      <c r="I35" s="16">
        <f>'[2]28'!J37</f>
        <v>0</v>
      </c>
      <c r="J35" s="16">
        <f>'[2]28'!K37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'[2]28'!B38</f>
        <v>165</v>
      </c>
      <c r="C36" s="16">
        <f>'[2]28'!C38</f>
        <v>0</v>
      </c>
      <c r="D36" s="16">
        <f>'[2]28'!D38</f>
        <v>185</v>
      </c>
      <c r="E36" s="16">
        <f>'[2]28'!E38</f>
        <v>0</v>
      </c>
      <c r="F36" s="15">
        <f t="shared" si="6"/>
        <v>350</v>
      </c>
      <c r="G36" s="15">
        <f>'[2]28'!H38</f>
        <v>150</v>
      </c>
      <c r="H36" s="16">
        <f>'[2]28'!I38</f>
        <v>0</v>
      </c>
      <c r="I36" s="16">
        <f>'[2]28'!J38</f>
        <v>0</v>
      </c>
      <c r="J36" s="16">
        <f>'[2]28'!K38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'[2]28'!B39</f>
        <v>165</v>
      </c>
      <c r="C37" s="16">
        <f>'[2]28'!C39</f>
        <v>0</v>
      </c>
      <c r="D37" s="16">
        <f>'[2]28'!D39</f>
        <v>185</v>
      </c>
      <c r="E37" s="16">
        <f>'[2]28'!E39</f>
        <v>0</v>
      </c>
      <c r="F37" s="15">
        <f t="shared" si="6"/>
        <v>350</v>
      </c>
      <c r="G37" s="15">
        <f>'[2]28'!H39</f>
        <v>150</v>
      </c>
      <c r="H37" s="16">
        <f>'[2]28'!I39</f>
        <v>0</v>
      </c>
      <c r="I37" s="16">
        <f>'[2]28'!J39</f>
        <v>0</v>
      </c>
      <c r="J37" s="16">
        <f>'[2]28'!K39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'[2]28'!B40</f>
        <v>165</v>
      </c>
      <c r="C38" s="16">
        <f>'[2]28'!C40</f>
        <v>0</v>
      </c>
      <c r="D38" s="16">
        <f>'[2]28'!D40</f>
        <v>185</v>
      </c>
      <c r="E38" s="16">
        <f>'[2]28'!E40</f>
        <v>0</v>
      </c>
      <c r="F38" s="15">
        <f t="shared" si="6"/>
        <v>350</v>
      </c>
      <c r="G38" s="15">
        <f>'[2]28'!H40</f>
        <v>150</v>
      </c>
      <c r="H38" s="16">
        <f>'[2]28'!I40</f>
        <v>0</v>
      </c>
      <c r="I38" s="16">
        <f>'[2]28'!J40</f>
        <v>0</v>
      </c>
      <c r="J38" s="16">
        <f>'[2]28'!K40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'[2]28'!B41</f>
        <v>165</v>
      </c>
      <c r="C39" s="16">
        <f>'[2]28'!C41</f>
        <v>0</v>
      </c>
      <c r="D39" s="16">
        <f>'[2]28'!D41</f>
        <v>185</v>
      </c>
      <c r="E39" s="16">
        <f>'[2]28'!E41</f>
        <v>0</v>
      </c>
      <c r="F39" s="15">
        <f t="shared" si="6"/>
        <v>350</v>
      </c>
      <c r="G39" s="15">
        <f>'[2]28'!H41</f>
        <v>150</v>
      </c>
      <c r="H39" s="16">
        <f>'[2]28'!I41</f>
        <v>0</v>
      </c>
      <c r="I39" s="16">
        <f>'[2]28'!J41</f>
        <v>0</v>
      </c>
      <c r="J39" s="16">
        <f>'[2]28'!K41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'[2]28'!B42</f>
        <v>165</v>
      </c>
      <c r="C40" s="16">
        <f>'[2]28'!C42</f>
        <v>0</v>
      </c>
      <c r="D40" s="16">
        <f>'[2]28'!D42</f>
        <v>185</v>
      </c>
      <c r="E40" s="16">
        <f>'[2]28'!E42</f>
        <v>0</v>
      </c>
      <c r="F40" s="15">
        <f t="shared" si="6"/>
        <v>350</v>
      </c>
      <c r="G40" s="15">
        <f>'[2]28'!H42</f>
        <v>150</v>
      </c>
      <c r="H40" s="16">
        <f>'[2]28'!I42</f>
        <v>0</v>
      </c>
      <c r="I40" s="16">
        <f>'[2]28'!J42</f>
        <v>0</v>
      </c>
      <c r="J40" s="16">
        <f>'[2]28'!K42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'[2]28'!B43</f>
        <v>165</v>
      </c>
      <c r="C41" s="16">
        <f>'[2]28'!C43</f>
        <v>0</v>
      </c>
      <c r="D41" s="16">
        <f>'[2]28'!D43</f>
        <v>185</v>
      </c>
      <c r="E41" s="16">
        <f>'[2]28'!E43</f>
        <v>0</v>
      </c>
      <c r="F41" s="15">
        <f t="shared" si="6"/>
        <v>350</v>
      </c>
      <c r="G41" s="15">
        <f>'[2]28'!H43</f>
        <v>150</v>
      </c>
      <c r="H41" s="16">
        <f>'[2]28'!I43</f>
        <v>0</v>
      </c>
      <c r="I41" s="16">
        <f>'[2]28'!J43</f>
        <v>0</v>
      </c>
      <c r="J41" s="16">
        <f>'[2]28'!K43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'[2]28'!B44</f>
        <v>165</v>
      </c>
      <c r="C42" s="16">
        <f>'[2]28'!C44</f>
        <v>0</v>
      </c>
      <c r="D42" s="16">
        <f>'[2]28'!D44</f>
        <v>185</v>
      </c>
      <c r="E42" s="16">
        <f>'[2]28'!E44</f>
        <v>0</v>
      </c>
      <c r="F42" s="15">
        <f t="shared" si="6"/>
        <v>350</v>
      </c>
      <c r="G42" s="15">
        <f>'[2]28'!H44</f>
        <v>150</v>
      </c>
      <c r="H42" s="16">
        <f>'[2]28'!I44</f>
        <v>0</v>
      </c>
      <c r="I42" s="16">
        <f>'[2]28'!J44</f>
        <v>0</v>
      </c>
      <c r="J42" s="16">
        <f>'[2]28'!K44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'[2]28'!B45</f>
        <v>165</v>
      </c>
      <c r="C43" s="16">
        <f>'[2]28'!C45</f>
        <v>0</v>
      </c>
      <c r="D43" s="16">
        <f>'[2]28'!D45</f>
        <v>185</v>
      </c>
      <c r="E43" s="16">
        <f>'[2]28'!E45</f>
        <v>0</v>
      </c>
      <c r="F43" s="15">
        <f t="shared" si="6"/>
        <v>350</v>
      </c>
      <c r="G43" s="15">
        <f>'[2]28'!H45</f>
        <v>150</v>
      </c>
      <c r="H43" s="16">
        <f>'[2]28'!I45</f>
        <v>0</v>
      </c>
      <c r="I43" s="16">
        <f>'[2]28'!J45</f>
        <v>0</v>
      </c>
      <c r="J43" s="16">
        <f>'[2]28'!K45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'[2]28'!B46</f>
        <v>165</v>
      </c>
      <c r="C44" s="16">
        <f>'[2]28'!C46</f>
        <v>0</v>
      </c>
      <c r="D44" s="16">
        <f>'[2]28'!D46</f>
        <v>185</v>
      </c>
      <c r="E44" s="16">
        <f>'[2]28'!E46</f>
        <v>0</v>
      </c>
      <c r="F44" s="15">
        <f t="shared" si="6"/>
        <v>350</v>
      </c>
      <c r="G44" s="15">
        <f>'[2]28'!H46</f>
        <v>150</v>
      </c>
      <c r="H44" s="16">
        <f>'[2]28'!I46</f>
        <v>0</v>
      </c>
      <c r="I44" s="16">
        <f>'[2]28'!J46</f>
        <v>0</v>
      </c>
      <c r="J44" s="16">
        <f>'[2]28'!K46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'[2]28'!B47</f>
        <v>165</v>
      </c>
      <c r="C45" s="16">
        <f>'[2]28'!C47</f>
        <v>0</v>
      </c>
      <c r="D45" s="16">
        <f>'[2]28'!D47</f>
        <v>185</v>
      </c>
      <c r="E45" s="16">
        <f>'[2]28'!E47</f>
        <v>0</v>
      </c>
      <c r="F45" s="15">
        <f t="shared" si="6"/>
        <v>350</v>
      </c>
      <c r="G45" s="15">
        <f>'[2]28'!H47</f>
        <v>150</v>
      </c>
      <c r="H45" s="16">
        <f>'[2]28'!I47</f>
        <v>0</v>
      </c>
      <c r="I45" s="16">
        <f>'[2]28'!J47</f>
        <v>0</v>
      </c>
      <c r="J45" s="16">
        <f>'[2]28'!K47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'[2]28'!B48</f>
        <v>165</v>
      </c>
      <c r="C46" s="16">
        <f>'[2]28'!C48</f>
        <v>0</v>
      </c>
      <c r="D46" s="16">
        <f>'[2]28'!D48</f>
        <v>185</v>
      </c>
      <c r="E46" s="16">
        <f>'[2]28'!E48</f>
        <v>0</v>
      </c>
      <c r="F46" s="15">
        <f t="shared" si="6"/>
        <v>350</v>
      </c>
      <c r="G46" s="15">
        <f>'[2]28'!H48</f>
        <v>150</v>
      </c>
      <c r="H46" s="16">
        <f>'[2]28'!I48</f>
        <v>0</v>
      </c>
      <c r="I46" s="16">
        <f>'[2]28'!J48</f>
        <v>0</v>
      </c>
      <c r="J46" s="16">
        <f>'[2]28'!K48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'[2]28'!B49</f>
        <v>165</v>
      </c>
      <c r="C47" s="16">
        <f>'[2]28'!C49</f>
        <v>0</v>
      </c>
      <c r="D47" s="16">
        <f>'[2]28'!D49</f>
        <v>185</v>
      </c>
      <c r="E47" s="16">
        <f>'[2]28'!E49</f>
        <v>0</v>
      </c>
      <c r="F47" s="15">
        <f t="shared" si="6"/>
        <v>350</v>
      </c>
      <c r="G47" s="15">
        <f>'[2]28'!H49</f>
        <v>150</v>
      </c>
      <c r="H47" s="16">
        <f>'[2]28'!I49</f>
        <v>0</v>
      </c>
      <c r="I47" s="16">
        <f>'[2]28'!J49</f>
        <v>0</v>
      </c>
      <c r="J47" s="16">
        <f>'[2]28'!K49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'[2]28'!B50</f>
        <v>165</v>
      </c>
      <c r="C48" s="16">
        <f>'[2]28'!C50</f>
        <v>0</v>
      </c>
      <c r="D48" s="16">
        <f>'[2]28'!D50</f>
        <v>185</v>
      </c>
      <c r="E48" s="16">
        <f>'[2]28'!E50</f>
        <v>0</v>
      </c>
      <c r="F48" s="15">
        <f t="shared" si="6"/>
        <v>350</v>
      </c>
      <c r="G48" s="15">
        <f>'[2]28'!H50</f>
        <v>150</v>
      </c>
      <c r="H48" s="16">
        <f>'[2]28'!I50</f>
        <v>0</v>
      </c>
      <c r="I48" s="16">
        <f>'[2]28'!J50</f>
        <v>0</v>
      </c>
      <c r="J48" s="16">
        <f>'[2]28'!K50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'[2]28'!B51</f>
        <v>165</v>
      </c>
      <c r="C49" s="16">
        <f>'[2]28'!C51</f>
        <v>0</v>
      </c>
      <c r="D49" s="16">
        <f>'[2]28'!D51</f>
        <v>185</v>
      </c>
      <c r="E49" s="16">
        <f>'[2]28'!E51</f>
        <v>0</v>
      </c>
      <c r="F49" s="15">
        <f t="shared" si="6"/>
        <v>350</v>
      </c>
      <c r="G49" s="15">
        <f>'[2]28'!H51</f>
        <v>150</v>
      </c>
      <c r="H49" s="16">
        <f>'[2]28'!I51</f>
        <v>0</v>
      </c>
      <c r="I49" s="16">
        <f>'[2]28'!J51</f>
        <v>0</v>
      </c>
      <c r="J49" s="16">
        <f>'[2]28'!K51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'[2]28'!B52</f>
        <v>165</v>
      </c>
      <c r="C50" s="16">
        <f>'[2]28'!C52</f>
        <v>0</v>
      </c>
      <c r="D50" s="16">
        <f>'[2]28'!D52</f>
        <v>185</v>
      </c>
      <c r="E50" s="16">
        <f>'[2]28'!E52</f>
        <v>0</v>
      </c>
      <c r="F50" s="15">
        <f t="shared" si="6"/>
        <v>350</v>
      </c>
      <c r="G50" s="15">
        <f>'[2]28'!H52</f>
        <v>150</v>
      </c>
      <c r="H50" s="16">
        <f>'[2]28'!I52</f>
        <v>0</v>
      </c>
      <c r="I50" s="16">
        <f>'[2]28'!J52</f>
        <v>0</v>
      </c>
      <c r="J50" s="16">
        <f>'[2]28'!K52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'[2]28'!B53</f>
        <v>165</v>
      </c>
      <c r="C51" s="16">
        <f>'[2]28'!C53</f>
        <v>0</v>
      </c>
      <c r="D51" s="16">
        <f>'[2]28'!D53</f>
        <v>185</v>
      </c>
      <c r="E51" s="16">
        <f>'[2]28'!E53</f>
        <v>0</v>
      </c>
      <c r="F51" s="15">
        <f t="shared" si="6"/>
        <v>350</v>
      </c>
      <c r="G51" s="15">
        <f>'[2]28'!H53</f>
        <v>150</v>
      </c>
      <c r="H51" s="16">
        <f>'[2]28'!I53</f>
        <v>0</v>
      </c>
      <c r="I51" s="16">
        <f>'[2]28'!J53</f>
        <v>0</v>
      </c>
      <c r="J51" s="16">
        <f>'[2]28'!K53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'[2]28'!B54</f>
        <v>165</v>
      </c>
      <c r="C52" s="16">
        <f>'[2]28'!C54</f>
        <v>0</v>
      </c>
      <c r="D52" s="16">
        <f>'[2]28'!D54</f>
        <v>185</v>
      </c>
      <c r="E52" s="16">
        <f>'[2]28'!E54</f>
        <v>0</v>
      </c>
      <c r="F52" s="15">
        <f t="shared" si="6"/>
        <v>350</v>
      </c>
      <c r="G52" s="15">
        <f>'[2]28'!H54</f>
        <v>150</v>
      </c>
      <c r="H52" s="16">
        <f>'[2]28'!I54</f>
        <v>0</v>
      </c>
      <c r="I52" s="16">
        <f>'[2]28'!J54</f>
        <v>0</v>
      </c>
      <c r="J52" s="16">
        <f>'[2]28'!K54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'[2]28'!B55</f>
        <v>165</v>
      </c>
      <c r="C53" s="16">
        <f>'[2]28'!C55</f>
        <v>0</v>
      </c>
      <c r="D53" s="16">
        <f>'[2]28'!D55</f>
        <v>185</v>
      </c>
      <c r="E53" s="16">
        <f>'[2]28'!E55</f>
        <v>0</v>
      </c>
      <c r="F53" s="15">
        <f t="shared" si="6"/>
        <v>350</v>
      </c>
      <c r="G53" s="15">
        <f>'[2]28'!H55</f>
        <v>150</v>
      </c>
      <c r="H53" s="16">
        <f>'[2]28'!I55</f>
        <v>0</v>
      </c>
      <c r="I53" s="16">
        <f>'[2]28'!J55</f>
        <v>0</v>
      </c>
      <c r="J53" s="16">
        <f>'[2]28'!K55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'[2]28'!B56</f>
        <v>165</v>
      </c>
      <c r="C54" s="16">
        <f>'[2]28'!C56</f>
        <v>0</v>
      </c>
      <c r="D54" s="16">
        <f>'[2]28'!D56</f>
        <v>185</v>
      </c>
      <c r="E54" s="16">
        <f>'[2]28'!E56</f>
        <v>0</v>
      </c>
      <c r="F54" s="15">
        <f t="shared" si="6"/>
        <v>350</v>
      </c>
      <c r="G54" s="15">
        <f>'[2]28'!H56</f>
        <v>150</v>
      </c>
      <c r="H54" s="16">
        <f>'[2]28'!I56</f>
        <v>0</v>
      </c>
      <c r="I54" s="16">
        <f>'[2]28'!J56</f>
        <v>0</v>
      </c>
      <c r="J54" s="16">
        <f>'[2]28'!K56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'[2]28'!B57</f>
        <v>165</v>
      </c>
      <c r="C55" s="16">
        <f>'[2]28'!C57</f>
        <v>0</v>
      </c>
      <c r="D55" s="16">
        <f>'[2]28'!D57</f>
        <v>185</v>
      </c>
      <c r="E55" s="16">
        <f>'[2]28'!E57</f>
        <v>0</v>
      </c>
      <c r="F55" s="15">
        <f t="shared" si="6"/>
        <v>350</v>
      </c>
      <c r="G55" s="15">
        <f>'[2]28'!H57</f>
        <v>150</v>
      </c>
      <c r="H55" s="16">
        <f>'[2]28'!I57</f>
        <v>0</v>
      </c>
      <c r="I55" s="16">
        <f>'[2]28'!J57</f>
        <v>0</v>
      </c>
      <c r="J55" s="16">
        <f>'[2]28'!K57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'[2]28'!B58</f>
        <v>165</v>
      </c>
      <c r="C56" s="16">
        <f>'[2]28'!C58</f>
        <v>0</v>
      </c>
      <c r="D56" s="16">
        <f>'[2]28'!D58</f>
        <v>185</v>
      </c>
      <c r="E56" s="16">
        <f>'[2]28'!E58</f>
        <v>0</v>
      </c>
      <c r="F56" s="15">
        <f t="shared" si="6"/>
        <v>350</v>
      </c>
      <c r="G56" s="15">
        <f>'[2]28'!H58</f>
        <v>150</v>
      </c>
      <c r="H56" s="16">
        <f>'[2]28'!I58</f>
        <v>0</v>
      </c>
      <c r="I56" s="16">
        <f>'[2]28'!J58</f>
        <v>0</v>
      </c>
      <c r="J56" s="16">
        <f>'[2]28'!K58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'[2]28'!B59</f>
        <v>165</v>
      </c>
      <c r="C57" s="16">
        <f>'[2]28'!C59</f>
        <v>0</v>
      </c>
      <c r="D57" s="16">
        <f>'[2]28'!D59</f>
        <v>185</v>
      </c>
      <c r="E57" s="16">
        <f>'[2]28'!E59</f>
        <v>0</v>
      </c>
      <c r="F57" s="15">
        <f t="shared" si="6"/>
        <v>350</v>
      </c>
      <c r="G57" s="15">
        <f>'[2]28'!H59</f>
        <v>150</v>
      </c>
      <c r="H57" s="16">
        <f>'[2]28'!I59</f>
        <v>0</v>
      </c>
      <c r="I57" s="16">
        <f>'[2]28'!J59</f>
        <v>0</v>
      </c>
      <c r="J57" s="16">
        <f>'[2]28'!K59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'[2]28'!B60</f>
        <v>165</v>
      </c>
      <c r="C58" s="16">
        <f>'[2]28'!C60</f>
        <v>0</v>
      </c>
      <c r="D58" s="16">
        <f>'[2]28'!D60</f>
        <v>185</v>
      </c>
      <c r="E58" s="16">
        <f>'[2]28'!E60</f>
        <v>0</v>
      </c>
      <c r="F58" s="15">
        <f t="shared" si="6"/>
        <v>350</v>
      </c>
      <c r="G58" s="15">
        <f>'[2]28'!H60</f>
        <v>150</v>
      </c>
      <c r="H58" s="16">
        <f>'[2]28'!I60</f>
        <v>0</v>
      </c>
      <c r="I58" s="16">
        <f>'[2]28'!J60</f>
        <v>0</v>
      </c>
      <c r="J58" s="16">
        <f>'[2]28'!K60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'[2]28'!B61</f>
        <v>165</v>
      </c>
      <c r="C59" s="16">
        <f>'[2]28'!C61</f>
        <v>0</v>
      </c>
      <c r="D59" s="16">
        <f>'[2]28'!D61</f>
        <v>185</v>
      </c>
      <c r="E59" s="16">
        <f>'[2]28'!E61</f>
        <v>0</v>
      </c>
      <c r="F59" s="15">
        <f t="shared" si="6"/>
        <v>350</v>
      </c>
      <c r="G59" s="15">
        <f>'[2]28'!H61</f>
        <v>150</v>
      </c>
      <c r="H59" s="16">
        <f>'[2]28'!I61</f>
        <v>0</v>
      </c>
      <c r="I59" s="16">
        <f>'[2]28'!J61</f>
        <v>0</v>
      </c>
      <c r="J59" s="16">
        <f>'[2]28'!K61</f>
        <v>0</v>
      </c>
      <c r="K59" s="15">
        <f t="shared" si="4"/>
        <v>150</v>
      </c>
      <c r="L59" s="18">
        <f>frq!C59</f>
        <v>1</v>
      </c>
      <c r="M59" s="16">
        <f t="shared" si="7"/>
        <v>150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150</v>
      </c>
    </row>
    <row r="60" spans="1:17">
      <c r="A60" s="8" t="s">
        <v>102</v>
      </c>
      <c r="B60" s="15">
        <f>'[2]28'!B62</f>
        <v>165</v>
      </c>
      <c r="C60" s="16">
        <f>'[2]28'!C62</f>
        <v>0</v>
      </c>
      <c r="D60" s="16">
        <f>'[2]28'!D62</f>
        <v>185</v>
      </c>
      <c r="E60" s="16">
        <f>'[2]28'!E62</f>
        <v>0</v>
      </c>
      <c r="F60" s="15">
        <f t="shared" si="6"/>
        <v>350</v>
      </c>
      <c r="G60" s="15">
        <f>'[2]28'!H62</f>
        <v>150</v>
      </c>
      <c r="H60" s="16">
        <f>'[2]28'!I62</f>
        <v>0</v>
      </c>
      <c r="I60" s="16">
        <f>'[2]28'!J62</f>
        <v>0</v>
      </c>
      <c r="J60" s="16">
        <f>'[2]28'!K62</f>
        <v>0</v>
      </c>
      <c r="K60" s="15">
        <f t="shared" si="4"/>
        <v>150</v>
      </c>
      <c r="L60" s="18">
        <f>frq!C60</f>
        <v>1</v>
      </c>
      <c r="M60" s="16">
        <f t="shared" si="7"/>
        <v>150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150</v>
      </c>
    </row>
    <row r="61" spans="1:17">
      <c r="A61" s="8" t="s">
        <v>103</v>
      </c>
      <c r="B61" s="15">
        <f>'[2]28'!B63</f>
        <v>165</v>
      </c>
      <c r="C61" s="16">
        <f>'[2]28'!C63</f>
        <v>0</v>
      </c>
      <c r="D61" s="16">
        <f>'[2]28'!D63</f>
        <v>185</v>
      </c>
      <c r="E61" s="16">
        <f>'[2]28'!E63</f>
        <v>0</v>
      </c>
      <c r="F61" s="15">
        <f t="shared" si="6"/>
        <v>350</v>
      </c>
      <c r="G61" s="15">
        <f>'[2]28'!H63</f>
        <v>150</v>
      </c>
      <c r="H61" s="16">
        <f>'[2]28'!I63</f>
        <v>0</v>
      </c>
      <c r="I61" s="16">
        <f>'[2]28'!J63</f>
        <v>0</v>
      </c>
      <c r="J61" s="16">
        <f>'[2]28'!K63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'[2]28'!B64</f>
        <v>165</v>
      </c>
      <c r="C62" s="16">
        <f>'[2]28'!C64</f>
        <v>0</v>
      </c>
      <c r="D62" s="16">
        <f>'[2]28'!D64</f>
        <v>185</v>
      </c>
      <c r="E62" s="16">
        <f>'[2]28'!E64</f>
        <v>0</v>
      </c>
      <c r="F62" s="15">
        <f t="shared" si="6"/>
        <v>350</v>
      </c>
      <c r="G62" s="15">
        <f>'[2]28'!H64</f>
        <v>150</v>
      </c>
      <c r="H62" s="16">
        <f>'[2]28'!I64</f>
        <v>0</v>
      </c>
      <c r="I62" s="16">
        <f>'[2]28'!J64</f>
        <v>0</v>
      </c>
      <c r="J62" s="16">
        <f>'[2]28'!K64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'[2]28'!B65</f>
        <v>165</v>
      </c>
      <c r="C63" s="16">
        <f>'[2]28'!C65</f>
        <v>0</v>
      </c>
      <c r="D63" s="16">
        <f>'[2]28'!D65</f>
        <v>185</v>
      </c>
      <c r="E63" s="16">
        <f>'[2]28'!E65</f>
        <v>0</v>
      </c>
      <c r="F63" s="15">
        <f t="shared" si="6"/>
        <v>350</v>
      </c>
      <c r="G63" s="15">
        <f>'[2]28'!H65</f>
        <v>150</v>
      </c>
      <c r="H63" s="16">
        <f>'[2]28'!I65</f>
        <v>0</v>
      </c>
      <c r="I63" s="16">
        <f>'[2]28'!J65</f>
        <v>0</v>
      </c>
      <c r="J63" s="16">
        <f>'[2]28'!K65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'[2]28'!B66</f>
        <v>165</v>
      </c>
      <c r="C64" s="16">
        <f>'[2]28'!C66</f>
        <v>0</v>
      </c>
      <c r="D64" s="16">
        <f>'[2]28'!D66</f>
        <v>185</v>
      </c>
      <c r="E64" s="16">
        <f>'[2]28'!E66</f>
        <v>0</v>
      </c>
      <c r="F64" s="15">
        <f t="shared" si="6"/>
        <v>350</v>
      </c>
      <c r="G64" s="15">
        <f>'[2]28'!H66</f>
        <v>150</v>
      </c>
      <c r="H64" s="16">
        <f>'[2]28'!I66</f>
        <v>0</v>
      </c>
      <c r="I64" s="16">
        <f>'[2]28'!J66</f>
        <v>0</v>
      </c>
      <c r="J64" s="16">
        <f>'[2]28'!K66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'[2]28'!B67</f>
        <v>165</v>
      </c>
      <c r="C65" s="16">
        <f>'[2]28'!C67</f>
        <v>0</v>
      </c>
      <c r="D65" s="16">
        <f>'[2]28'!D67</f>
        <v>185</v>
      </c>
      <c r="E65" s="16">
        <f>'[2]28'!E67</f>
        <v>0</v>
      </c>
      <c r="F65" s="15">
        <f t="shared" si="6"/>
        <v>350</v>
      </c>
      <c r="G65" s="15">
        <f>'[2]28'!H67</f>
        <v>150</v>
      </c>
      <c r="H65" s="16">
        <f>'[2]28'!I67</f>
        <v>0</v>
      </c>
      <c r="I65" s="16">
        <f>'[2]28'!J67</f>
        <v>0</v>
      </c>
      <c r="J65" s="16">
        <f>'[2]28'!K67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'[2]28'!B68</f>
        <v>165</v>
      </c>
      <c r="C66" s="16">
        <f>'[2]28'!C68</f>
        <v>0</v>
      </c>
      <c r="D66" s="16">
        <f>'[2]28'!D68</f>
        <v>185</v>
      </c>
      <c r="E66" s="16">
        <f>'[2]28'!E68</f>
        <v>0</v>
      </c>
      <c r="F66" s="15">
        <f t="shared" si="6"/>
        <v>350</v>
      </c>
      <c r="G66" s="15">
        <f>'[2]28'!H68</f>
        <v>150</v>
      </c>
      <c r="H66" s="16">
        <f>'[2]28'!I68</f>
        <v>0</v>
      </c>
      <c r="I66" s="16">
        <f>'[2]28'!J68</f>
        <v>0</v>
      </c>
      <c r="J66" s="16">
        <f>'[2]28'!K68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'[2]28'!B69</f>
        <v>165</v>
      </c>
      <c r="C67" s="16">
        <f>'[2]28'!C69</f>
        <v>0</v>
      </c>
      <c r="D67" s="16">
        <f>'[2]28'!D69</f>
        <v>185</v>
      </c>
      <c r="E67" s="16">
        <f>'[2]28'!E69</f>
        <v>0</v>
      </c>
      <c r="F67" s="15">
        <f t="shared" si="6"/>
        <v>350</v>
      </c>
      <c r="G67" s="15">
        <f>'[2]28'!H69</f>
        <v>150</v>
      </c>
      <c r="H67" s="16">
        <f>'[2]28'!I69</f>
        <v>0</v>
      </c>
      <c r="I67" s="16">
        <f>'[2]28'!J69</f>
        <v>0</v>
      </c>
      <c r="J67" s="16">
        <f>'[2]28'!K69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'[2]28'!B70</f>
        <v>165</v>
      </c>
      <c r="C68" s="16">
        <f>'[2]28'!C70</f>
        <v>0</v>
      </c>
      <c r="D68" s="16">
        <f>'[2]28'!D70</f>
        <v>185</v>
      </c>
      <c r="E68" s="16">
        <f>'[2]28'!E70</f>
        <v>0</v>
      </c>
      <c r="F68" s="15">
        <f t="shared" si="6"/>
        <v>350</v>
      </c>
      <c r="G68" s="15">
        <f>'[2]28'!H70</f>
        <v>150</v>
      </c>
      <c r="H68" s="16">
        <f>'[2]28'!I70</f>
        <v>0</v>
      </c>
      <c r="I68" s="16">
        <f>'[2]28'!J70</f>
        <v>0</v>
      </c>
      <c r="J68" s="16">
        <f>'[2]28'!K70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'[2]28'!B71</f>
        <v>165</v>
      </c>
      <c r="C69" s="16">
        <f>'[2]28'!C71</f>
        <v>0</v>
      </c>
      <c r="D69" s="16">
        <f>'[2]28'!D71</f>
        <v>185</v>
      </c>
      <c r="E69" s="16">
        <f>'[2]28'!E71</f>
        <v>0</v>
      </c>
      <c r="F69" s="15">
        <f t="shared" ref="F69:F98" si="17">SUM(B69:E69)</f>
        <v>350</v>
      </c>
      <c r="G69" s="15">
        <f>'[2]28'!H71</f>
        <v>150</v>
      </c>
      <c r="H69" s="16">
        <f>'[2]28'!I71</f>
        <v>0</v>
      </c>
      <c r="I69" s="16">
        <f>'[2]28'!J71</f>
        <v>0</v>
      </c>
      <c r="J69" s="16">
        <f>'[2]28'!K71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'[2]28'!B72</f>
        <v>165</v>
      </c>
      <c r="C70" s="16">
        <f>'[2]28'!C72</f>
        <v>0</v>
      </c>
      <c r="D70" s="16">
        <f>'[2]28'!D72</f>
        <v>185</v>
      </c>
      <c r="E70" s="16">
        <f>'[2]28'!E72</f>
        <v>0</v>
      </c>
      <c r="F70" s="15">
        <f t="shared" si="17"/>
        <v>350</v>
      </c>
      <c r="G70" s="15">
        <f>'[2]28'!H72</f>
        <v>150</v>
      </c>
      <c r="H70" s="16">
        <f>'[2]28'!I72</f>
        <v>0</v>
      </c>
      <c r="I70" s="16">
        <f>'[2]28'!J72</f>
        <v>0</v>
      </c>
      <c r="J70" s="16">
        <f>'[2]28'!K72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'[2]28'!B73</f>
        <v>165</v>
      </c>
      <c r="C71" s="16">
        <f>'[2]28'!C73</f>
        <v>0</v>
      </c>
      <c r="D71" s="16">
        <f>'[2]28'!D73</f>
        <v>185</v>
      </c>
      <c r="E71" s="16">
        <f>'[2]28'!E73</f>
        <v>0</v>
      </c>
      <c r="F71" s="15">
        <f t="shared" si="17"/>
        <v>350</v>
      </c>
      <c r="G71" s="15">
        <f>'[2]28'!H73</f>
        <v>150</v>
      </c>
      <c r="H71" s="16">
        <f>'[2]28'!I73</f>
        <v>0</v>
      </c>
      <c r="I71" s="16">
        <f>'[2]28'!J73</f>
        <v>0</v>
      </c>
      <c r="J71" s="16">
        <f>'[2]28'!K73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'[2]28'!B74</f>
        <v>165</v>
      </c>
      <c r="C72" s="16">
        <f>'[2]28'!C74</f>
        <v>20</v>
      </c>
      <c r="D72" s="16">
        <f>'[2]28'!D74</f>
        <v>165</v>
      </c>
      <c r="E72" s="16">
        <f>'[2]28'!E74</f>
        <v>0</v>
      </c>
      <c r="F72" s="15">
        <f t="shared" si="17"/>
        <v>350</v>
      </c>
      <c r="G72" s="15">
        <f>'[2]28'!H74</f>
        <v>150</v>
      </c>
      <c r="H72" s="16">
        <f>'[2]28'!I74</f>
        <v>20</v>
      </c>
      <c r="I72" s="16">
        <f>'[2]28'!J74</f>
        <v>0</v>
      </c>
      <c r="J72" s="16">
        <f>'[2]28'!K74</f>
        <v>0</v>
      </c>
      <c r="K72" s="15">
        <f t="shared" si="15"/>
        <v>170</v>
      </c>
      <c r="L72" s="18">
        <f>frq!C72</f>
        <v>1</v>
      </c>
      <c r="M72" s="16">
        <f t="shared" si="11"/>
        <v>150</v>
      </c>
      <c r="N72" s="16">
        <f t="shared" si="12"/>
        <v>20</v>
      </c>
      <c r="O72" s="16">
        <f t="shared" si="13"/>
        <v>0</v>
      </c>
      <c r="P72" s="16">
        <f t="shared" si="14"/>
        <v>0</v>
      </c>
      <c r="Q72" s="17">
        <f t="shared" si="16"/>
        <v>170</v>
      </c>
    </row>
    <row r="73" spans="1:19">
      <c r="A73" s="8" t="s">
        <v>115</v>
      </c>
      <c r="B73" s="15">
        <f>'[2]28'!B75</f>
        <v>165</v>
      </c>
      <c r="C73" s="16">
        <f>'[2]28'!C75</f>
        <v>20</v>
      </c>
      <c r="D73" s="16">
        <f>'[2]28'!D75</f>
        <v>165</v>
      </c>
      <c r="E73" s="16">
        <f>'[2]28'!E75</f>
        <v>0</v>
      </c>
      <c r="F73" s="15">
        <f t="shared" si="17"/>
        <v>350</v>
      </c>
      <c r="G73" s="15">
        <f>'[2]28'!H75</f>
        <v>150</v>
      </c>
      <c r="H73" s="16">
        <f>'[2]28'!I75</f>
        <v>20</v>
      </c>
      <c r="I73" s="16">
        <f>'[2]28'!J75</f>
        <v>0</v>
      </c>
      <c r="J73" s="16">
        <f>'[2]28'!K75</f>
        <v>0</v>
      </c>
      <c r="K73" s="15">
        <f t="shared" si="15"/>
        <v>170</v>
      </c>
      <c r="L73" s="18">
        <f>frq!C73</f>
        <v>1</v>
      </c>
      <c r="M73" s="16">
        <f t="shared" si="11"/>
        <v>150</v>
      </c>
      <c r="N73" s="16">
        <f t="shared" si="12"/>
        <v>20</v>
      </c>
      <c r="O73" s="16">
        <f t="shared" si="13"/>
        <v>0</v>
      </c>
      <c r="P73" s="16">
        <f t="shared" si="14"/>
        <v>0</v>
      </c>
      <c r="Q73" s="17">
        <f t="shared" si="16"/>
        <v>170</v>
      </c>
    </row>
    <row r="74" spans="1:19">
      <c r="A74" s="8" t="s">
        <v>116</v>
      </c>
      <c r="B74" s="15">
        <f>'[2]28'!B76</f>
        <v>165</v>
      </c>
      <c r="C74" s="16">
        <f>'[2]28'!C76</f>
        <v>40</v>
      </c>
      <c r="D74" s="16">
        <f>'[2]28'!D76</f>
        <v>145</v>
      </c>
      <c r="E74" s="16">
        <f>'[2]28'!E76</f>
        <v>0</v>
      </c>
      <c r="F74" s="15">
        <f t="shared" si="17"/>
        <v>350</v>
      </c>
      <c r="G74" s="15">
        <f>'[2]28'!H76</f>
        <v>150</v>
      </c>
      <c r="H74" s="16">
        <f>'[2]28'!I76</f>
        <v>40</v>
      </c>
      <c r="I74" s="16">
        <f>'[2]28'!J76</f>
        <v>0</v>
      </c>
      <c r="J74" s="16">
        <f>'[2]28'!K76</f>
        <v>0</v>
      </c>
      <c r="K74" s="15">
        <f t="shared" si="15"/>
        <v>190</v>
      </c>
      <c r="L74" s="18">
        <f>frq!C74</f>
        <v>1</v>
      </c>
      <c r="M74" s="16">
        <f t="shared" si="11"/>
        <v>150</v>
      </c>
      <c r="N74" s="16">
        <f t="shared" si="12"/>
        <v>40</v>
      </c>
      <c r="O74" s="16">
        <f t="shared" si="13"/>
        <v>0</v>
      </c>
      <c r="P74" s="16">
        <f t="shared" si="14"/>
        <v>0</v>
      </c>
      <c r="Q74" s="17">
        <f t="shared" si="16"/>
        <v>190</v>
      </c>
    </row>
    <row r="75" spans="1:19">
      <c r="A75" s="8" t="s">
        <v>117</v>
      </c>
      <c r="B75" s="15">
        <f>'[2]28'!B77</f>
        <v>165</v>
      </c>
      <c r="C75" s="16">
        <f>'[2]28'!C77</f>
        <v>40</v>
      </c>
      <c r="D75" s="16">
        <f>'[2]28'!D77</f>
        <v>145</v>
      </c>
      <c r="E75" s="16">
        <f>'[2]28'!E77</f>
        <v>0</v>
      </c>
      <c r="F75" s="15">
        <f t="shared" si="17"/>
        <v>350</v>
      </c>
      <c r="G75" s="15">
        <f>'[2]28'!H77</f>
        <v>150</v>
      </c>
      <c r="H75" s="16">
        <f>'[2]28'!I77</f>
        <v>40</v>
      </c>
      <c r="I75" s="16">
        <f>'[2]28'!J77</f>
        <v>0</v>
      </c>
      <c r="J75" s="16">
        <f>'[2]28'!K77</f>
        <v>0</v>
      </c>
      <c r="K75" s="15">
        <f t="shared" si="15"/>
        <v>190</v>
      </c>
      <c r="L75" s="18">
        <f>frq!C75</f>
        <v>1</v>
      </c>
      <c r="M75" s="16">
        <f t="shared" si="11"/>
        <v>150</v>
      </c>
      <c r="N75" s="16">
        <f t="shared" si="12"/>
        <v>40</v>
      </c>
      <c r="O75" s="16">
        <f t="shared" si="13"/>
        <v>0</v>
      </c>
      <c r="P75" s="16">
        <f t="shared" si="14"/>
        <v>0</v>
      </c>
      <c r="Q75" s="17">
        <f t="shared" si="16"/>
        <v>190</v>
      </c>
    </row>
    <row r="76" spans="1:19">
      <c r="A76" s="8" t="s">
        <v>118</v>
      </c>
      <c r="B76" s="15">
        <f>'[2]28'!B78</f>
        <v>165</v>
      </c>
      <c r="C76" s="16">
        <f>'[2]28'!C78</f>
        <v>40</v>
      </c>
      <c r="D76" s="16">
        <f>'[2]28'!D78</f>
        <v>145</v>
      </c>
      <c r="E76" s="16">
        <f>'[2]28'!E78</f>
        <v>0</v>
      </c>
      <c r="F76" s="15">
        <f t="shared" si="17"/>
        <v>350</v>
      </c>
      <c r="G76" s="15">
        <f>'[2]28'!H78</f>
        <v>150</v>
      </c>
      <c r="H76" s="16">
        <f>'[2]28'!I78</f>
        <v>40</v>
      </c>
      <c r="I76" s="16">
        <f>'[2]28'!J78</f>
        <v>0</v>
      </c>
      <c r="J76" s="16">
        <f>'[2]28'!K78</f>
        <v>0</v>
      </c>
      <c r="K76" s="15">
        <f t="shared" si="15"/>
        <v>190</v>
      </c>
      <c r="L76" s="18">
        <f>frq!C76</f>
        <v>1</v>
      </c>
      <c r="M76" s="16">
        <f t="shared" si="11"/>
        <v>150</v>
      </c>
      <c r="N76" s="16">
        <f t="shared" si="12"/>
        <v>40</v>
      </c>
      <c r="O76" s="16">
        <f t="shared" si="13"/>
        <v>0</v>
      </c>
      <c r="P76" s="16">
        <f t="shared" si="14"/>
        <v>0</v>
      </c>
      <c r="Q76" s="17">
        <f t="shared" si="16"/>
        <v>190</v>
      </c>
    </row>
    <row r="77" spans="1:19">
      <c r="A77" s="8" t="s">
        <v>119</v>
      </c>
      <c r="B77" s="15">
        <f>'[2]28'!B79</f>
        <v>165</v>
      </c>
      <c r="C77" s="16">
        <f>'[2]28'!C79</f>
        <v>60</v>
      </c>
      <c r="D77" s="16">
        <f>'[2]28'!D79</f>
        <v>125</v>
      </c>
      <c r="E77" s="16">
        <f>'[2]28'!E79</f>
        <v>0</v>
      </c>
      <c r="F77" s="15">
        <f t="shared" si="17"/>
        <v>350</v>
      </c>
      <c r="G77" s="15">
        <f>'[2]28'!H79</f>
        <v>150</v>
      </c>
      <c r="H77" s="16">
        <f>'[2]28'!I79</f>
        <v>60</v>
      </c>
      <c r="I77" s="16">
        <f>'[2]28'!J79</f>
        <v>0</v>
      </c>
      <c r="J77" s="16">
        <f>'[2]28'!K79</f>
        <v>0</v>
      </c>
      <c r="K77" s="15">
        <f t="shared" si="15"/>
        <v>210</v>
      </c>
      <c r="L77" s="18">
        <f>frq!C77</f>
        <v>1</v>
      </c>
      <c r="M77" s="16">
        <f t="shared" si="11"/>
        <v>150</v>
      </c>
      <c r="N77" s="16">
        <f t="shared" si="12"/>
        <v>60</v>
      </c>
      <c r="O77" s="16">
        <f t="shared" si="13"/>
        <v>0</v>
      </c>
      <c r="P77" s="16">
        <f t="shared" si="14"/>
        <v>0</v>
      </c>
      <c r="Q77" s="17">
        <f t="shared" si="16"/>
        <v>210</v>
      </c>
    </row>
    <row r="78" spans="1:19">
      <c r="A78" s="8" t="s">
        <v>120</v>
      </c>
      <c r="B78" s="15">
        <f>'[2]28'!B80</f>
        <v>165</v>
      </c>
      <c r="C78" s="16">
        <f>'[2]28'!C80</f>
        <v>60</v>
      </c>
      <c r="D78" s="16">
        <f>'[2]28'!D80</f>
        <v>125</v>
      </c>
      <c r="E78" s="16">
        <f>'[2]28'!E80</f>
        <v>0</v>
      </c>
      <c r="F78" s="15">
        <f t="shared" si="17"/>
        <v>350</v>
      </c>
      <c r="G78" s="15">
        <f>'[2]28'!H80</f>
        <v>150</v>
      </c>
      <c r="H78" s="16">
        <f>'[2]28'!I80</f>
        <v>60</v>
      </c>
      <c r="I78" s="16">
        <f>'[2]28'!J80</f>
        <v>0</v>
      </c>
      <c r="J78" s="16">
        <f>'[2]28'!K80</f>
        <v>0</v>
      </c>
      <c r="K78" s="15">
        <f t="shared" si="15"/>
        <v>210</v>
      </c>
      <c r="L78" s="18">
        <f>frq!C78</f>
        <v>1</v>
      </c>
      <c r="M78" s="16">
        <f t="shared" si="11"/>
        <v>150</v>
      </c>
      <c r="N78" s="16">
        <f t="shared" si="12"/>
        <v>60</v>
      </c>
      <c r="O78" s="16">
        <f t="shared" si="13"/>
        <v>0</v>
      </c>
      <c r="P78" s="16">
        <f t="shared" si="14"/>
        <v>0</v>
      </c>
      <c r="Q78" s="17">
        <f t="shared" si="16"/>
        <v>210</v>
      </c>
    </row>
    <row r="79" spans="1:19">
      <c r="A79" s="8" t="s">
        <v>121</v>
      </c>
      <c r="B79" s="15">
        <f>'[2]28'!B81</f>
        <v>165</v>
      </c>
      <c r="C79" s="16">
        <f>'[2]28'!C81</f>
        <v>60</v>
      </c>
      <c r="D79" s="16">
        <f>'[2]28'!D81</f>
        <v>0</v>
      </c>
      <c r="E79" s="16">
        <f>'[2]28'!E81</f>
        <v>0</v>
      </c>
      <c r="F79" s="15">
        <f t="shared" si="17"/>
        <v>225</v>
      </c>
      <c r="G79" s="15">
        <f>'[2]28'!H81</f>
        <v>150</v>
      </c>
      <c r="H79" s="16">
        <f>'[2]28'!I81</f>
        <v>60</v>
      </c>
      <c r="I79" s="16">
        <f>'[2]28'!J81</f>
        <v>0</v>
      </c>
      <c r="J79" s="16">
        <f>'[2]28'!K81</f>
        <v>0</v>
      </c>
      <c r="K79" s="15">
        <f t="shared" si="15"/>
        <v>210</v>
      </c>
      <c r="L79" s="18">
        <f>frq!C79</f>
        <v>1</v>
      </c>
      <c r="M79" s="16">
        <f t="shared" si="11"/>
        <v>150</v>
      </c>
      <c r="N79" s="16">
        <f t="shared" si="12"/>
        <v>60</v>
      </c>
      <c r="O79" s="16">
        <f t="shared" si="13"/>
        <v>0</v>
      </c>
      <c r="P79" s="16">
        <f t="shared" si="14"/>
        <v>0</v>
      </c>
      <c r="Q79" s="17">
        <f t="shared" si="16"/>
        <v>210</v>
      </c>
    </row>
    <row r="80" spans="1:19">
      <c r="A80" s="8" t="s">
        <v>122</v>
      </c>
      <c r="B80" s="15">
        <f>'[2]28'!B82</f>
        <v>165</v>
      </c>
      <c r="C80" s="16">
        <f>'[2]28'!C82</f>
        <v>40</v>
      </c>
      <c r="D80" s="16">
        <f>'[2]28'!D82</f>
        <v>0</v>
      </c>
      <c r="E80" s="16">
        <f>'[2]28'!E82</f>
        <v>0</v>
      </c>
      <c r="F80" s="15">
        <f t="shared" si="17"/>
        <v>205</v>
      </c>
      <c r="G80" s="15">
        <f>'[2]28'!H82</f>
        <v>150</v>
      </c>
      <c r="H80" s="16">
        <f>'[2]28'!I82</f>
        <v>40</v>
      </c>
      <c r="I80" s="16">
        <f>'[2]28'!J82</f>
        <v>0</v>
      </c>
      <c r="J80" s="16">
        <f>'[2]28'!K82</f>
        <v>0</v>
      </c>
      <c r="K80" s="15">
        <f t="shared" si="15"/>
        <v>190</v>
      </c>
      <c r="L80" s="18">
        <f>frq!C80</f>
        <v>1</v>
      </c>
      <c r="M80" s="16">
        <f t="shared" si="11"/>
        <v>150</v>
      </c>
      <c r="N80" s="16">
        <f t="shared" si="12"/>
        <v>40</v>
      </c>
      <c r="O80" s="16">
        <f t="shared" si="13"/>
        <v>0</v>
      </c>
      <c r="P80" s="16">
        <f t="shared" si="14"/>
        <v>0</v>
      </c>
      <c r="Q80" s="17">
        <f t="shared" si="16"/>
        <v>190</v>
      </c>
    </row>
    <row r="81" spans="1:17">
      <c r="A81" s="8" t="s">
        <v>123</v>
      </c>
      <c r="B81" s="15">
        <f>'[2]28'!B83</f>
        <v>165</v>
      </c>
      <c r="C81" s="16">
        <f>'[2]28'!C83</f>
        <v>40</v>
      </c>
      <c r="D81" s="16">
        <f>'[2]28'!D83</f>
        <v>0</v>
      </c>
      <c r="E81" s="16">
        <f>'[2]28'!E83</f>
        <v>0</v>
      </c>
      <c r="F81" s="15">
        <f t="shared" si="17"/>
        <v>205</v>
      </c>
      <c r="G81" s="15">
        <f>'[2]28'!H83</f>
        <v>150</v>
      </c>
      <c r="H81" s="16">
        <f>'[2]28'!I83</f>
        <v>40</v>
      </c>
      <c r="I81" s="16">
        <f>'[2]28'!J83</f>
        <v>0</v>
      </c>
      <c r="J81" s="16">
        <f>'[2]28'!K83</f>
        <v>0</v>
      </c>
      <c r="K81" s="15">
        <f t="shared" si="15"/>
        <v>190</v>
      </c>
      <c r="L81" s="18">
        <f>frq!C81</f>
        <v>1</v>
      </c>
      <c r="M81" s="16">
        <f t="shared" si="11"/>
        <v>150</v>
      </c>
      <c r="N81" s="16">
        <f t="shared" si="12"/>
        <v>40</v>
      </c>
      <c r="O81" s="16">
        <f t="shared" si="13"/>
        <v>0</v>
      </c>
      <c r="P81" s="16">
        <f t="shared" si="14"/>
        <v>0</v>
      </c>
      <c r="Q81" s="17">
        <f t="shared" si="16"/>
        <v>190</v>
      </c>
    </row>
    <row r="82" spans="1:17">
      <c r="A82" s="8" t="s">
        <v>124</v>
      </c>
      <c r="B82" s="15">
        <f>'[2]28'!B84</f>
        <v>165</v>
      </c>
      <c r="C82" s="16">
        <f>'[2]28'!C84</f>
        <v>60</v>
      </c>
      <c r="D82" s="16">
        <f>'[2]28'!D84</f>
        <v>0</v>
      </c>
      <c r="E82" s="16">
        <f>'[2]28'!E84</f>
        <v>0</v>
      </c>
      <c r="F82" s="15">
        <f t="shared" si="17"/>
        <v>225</v>
      </c>
      <c r="G82" s="15">
        <f>'[2]28'!H84</f>
        <v>150</v>
      </c>
      <c r="H82" s="16">
        <f>'[2]28'!I84</f>
        <v>60</v>
      </c>
      <c r="I82" s="16">
        <f>'[2]28'!J84</f>
        <v>0</v>
      </c>
      <c r="J82" s="16">
        <f>'[2]28'!K84</f>
        <v>0</v>
      </c>
      <c r="K82" s="15">
        <f t="shared" si="15"/>
        <v>210</v>
      </c>
      <c r="L82" s="18">
        <f>frq!C82</f>
        <v>1</v>
      </c>
      <c r="M82" s="16">
        <f t="shared" si="11"/>
        <v>150</v>
      </c>
      <c r="N82" s="16">
        <f t="shared" si="12"/>
        <v>60</v>
      </c>
      <c r="O82" s="16">
        <f t="shared" si="13"/>
        <v>0</v>
      </c>
      <c r="P82" s="16">
        <f t="shared" si="14"/>
        <v>0</v>
      </c>
      <c r="Q82" s="17">
        <f t="shared" si="16"/>
        <v>210</v>
      </c>
    </row>
    <row r="83" spans="1:17">
      <c r="A83" s="8" t="s">
        <v>125</v>
      </c>
      <c r="B83" s="15">
        <f>'[2]28'!B85</f>
        <v>165</v>
      </c>
      <c r="C83" s="16">
        <f>'[2]28'!C85</f>
        <v>60</v>
      </c>
      <c r="D83" s="16">
        <f>'[2]28'!D85</f>
        <v>0</v>
      </c>
      <c r="E83" s="16">
        <f>'[2]28'!E85</f>
        <v>0</v>
      </c>
      <c r="F83" s="15">
        <f t="shared" si="17"/>
        <v>225</v>
      </c>
      <c r="G83" s="15">
        <f>'[2]28'!H85</f>
        <v>150</v>
      </c>
      <c r="H83" s="16">
        <f>'[2]28'!I85</f>
        <v>60</v>
      </c>
      <c r="I83" s="16">
        <f>'[2]28'!J85</f>
        <v>0</v>
      </c>
      <c r="J83" s="16">
        <f>'[2]28'!K85</f>
        <v>0</v>
      </c>
      <c r="K83" s="15">
        <f t="shared" si="15"/>
        <v>210</v>
      </c>
      <c r="L83" s="18">
        <f>frq!C83</f>
        <v>1</v>
      </c>
      <c r="M83" s="16">
        <f t="shared" si="11"/>
        <v>150</v>
      </c>
      <c r="N83" s="16">
        <f t="shared" si="12"/>
        <v>60</v>
      </c>
      <c r="O83" s="16">
        <f t="shared" si="13"/>
        <v>0</v>
      </c>
      <c r="P83" s="16">
        <f t="shared" si="14"/>
        <v>0</v>
      </c>
      <c r="Q83" s="17">
        <f t="shared" si="16"/>
        <v>210</v>
      </c>
    </row>
    <row r="84" spans="1:17">
      <c r="A84" s="8" t="s">
        <v>126</v>
      </c>
      <c r="B84" s="15">
        <f>'[2]28'!B86</f>
        <v>165</v>
      </c>
      <c r="C84" s="16">
        <f>'[2]28'!C86</f>
        <v>40</v>
      </c>
      <c r="D84" s="16">
        <f>'[2]28'!D86</f>
        <v>145</v>
      </c>
      <c r="E84" s="16">
        <f>'[2]28'!E86</f>
        <v>0</v>
      </c>
      <c r="F84" s="15">
        <f t="shared" si="17"/>
        <v>350</v>
      </c>
      <c r="G84" s="15">
        <f>'[2]28'!H86</f>
        <v>150</v>
      </c>
      <c r="H84" s="16">
        <f>'[2]28'!I86</f>
        <v>40</v>
      </c>
      <c r="I84" s="16">
        <f>'[2]28'!J86</f>
        <v>0</v>
      </c>
      <c r="J84" s="16">
        <f>'[2]28'!K86</f>
        <v>0</v>
      </c>
      <c r="K84" s="15">
        <f t="shared" si="15"/>
        <v>190</v>
      </c>
      <c r="L84" s="18">
        <f>frq!C84</f>
        <v>1</v>
      </c>
      <c r="M84" s="16">
        <f t="shared" si="11"/>
        <v>150</v>
      </c>
      <c r="N84" s="16">
        <f t="shared" si="12"/>
        <v>40</v>
      </c>
      <c r="O84" s="16">
        <f t="shared" si="13"/>
        <v>0</v>
      </c>
      <c r="P84" s="16">
        <f t="shared" si="14"/>
        <v>0</v>
      </c>
      <c r="Q84" s="17">
        <f t="shared" si="16"/>
        <v>190</v>
      </c>
    </row>
    <row r="85" spans="1:17">
      <c r="A85" s="8" t="s">
        <v>127</v>
      </c>
      <c r="B85" s="15">
        <f>'[2]28'!B87</f>
        <v>165</v>
      </c>
      <c r="C85" s="16">
        <f>'[2]28'!C87</f>
        <v>40</v>
      </c>
      <c r="D85" s="16">
        <f>'[2]28'!D87</f>
        <v>145</v>
      </c>
      <c r="E85" s="16">
        <f>'[2]28'!E87</f>
        <v>0</v>
      </c>
      <c r="F85" s="15">
        <f t="shared" si="17"/>
        <v>350</v>
      </c>
      <c r="G85" s="15">
        <f>'[2]28'!H87</f>
        <v>150</v>
      </c>
      <c r="H85" s="16">
        <f>'[2]28'!I87</f>
        <v>40</v>
      </c>
      <c r="I85" s="16">
        <f>'[2]28'!J87</f>
        <v>0</v>
      </c>
      <c r="J85" s="16">
        <f>'[2]28'!K87</f>
        <v>0</v>
      </c>
      <c r="K85" s="15">
        <f t="shared" si="15"/>
        <v>190</v>
      </c>
      <c r="L85" s="18">
        <f>frq!C85</f>
        <v>1</v>
      </c>
      <c r="M85" s="16">
        <f t="shared" si="11"/>
        <v>150</v>
      </c>
      <c r="N85" s="16">
        <f t="shared" si="12"/>
        <v>40</v>
      </c>
      <c r="O85" s="16">
        <f t="shared" si="13"/>
        <v>0</v>
      </c>
      <c r="P85" s="16">
        <f t="shared" si="14"/>
        <v>0</v>
      </c>
      <c r="Q85" s="17">
        <f t="shared" si="16"/>
        <v>190</v>
      </c>
    </row>
    <row r="86" spans="1:17">
      <c r="A86" s="8" t="s">
        <v>128</v>
      </c>
      <c r="B86" s="15">
        <f>'[2]28'!B88</f>
        <v>165</v>
      </c>
      <c r="C86" s="16">
        <f>'[2]28'!C88</f>
        <v>40</v>
      </c>
      <c r="D86" s="16">
        <f>'[2]28'!D88</f>
        <v>145</v>
      </c>
      <c r="E86" s="16">
        <f>'[2]28'!E88</f>
        <v>0</v>
      </c>
      <c r="F86" s="15">
        <f t="shared" si="17"/>
        <v>350</v>
      </c>
      <c r="G86" s="15">
        <f>'[2]28'!H88</f>
        <v>150</v>
      </c>
      <c r="H86" s="16">
        <f>'[2]28'!I88</f>
        <v>40</v>
      </c>
      <c r="I86" s="16">
        <f>'[2]28'!J88</f>
        <v>0</v>
      </c>
      <c r="J86" s="16">
        <f>'[2]28'!K88</f>
        <v>0</v>
      </c>
      <c r="K86" s="15">
        <f t="shared" si="15"/>
        <v>190</v>
      </c>
      <c r="L86" s="18">
        <f>frq!C86</f>
        <v>1</v>
      </c>
      <c r="M86" s="16">
        <f t="shared" si="11"/>
        <v>150</v>
      </c>
      <c r="N86" s="16">
        <f t="shared" si="12"/>
        <v>40</v>
      </c>
      <c r="O86" s="16">
        <f t="shared" si="13"/>
        <v>0</v>
      </c>
      <c r="P86" s="16">
        <f t="shared" si="14"/>
        <v>0</v>
      </c>
      <c r="Q86" s="17">
        <f t="shared" si="16"/>
        <v>190</v>
      </c>
    </row>
    <row r="87" spans="1:17">
      <c r="A87" s="8" t="s">
        <v>129</v>
      </c>
      <c r="B87" s="15">
        <f>'[2]28'!B89</f>
        <v>165</v>
      </c>
      <c r="C87" s="16">
        <f>'[2]28'!C89</f>
        <v>40</v>
      </c>
      <c r="D87" s="16">
        <f>'[2]28'!D89</f>
        <v>145</v>
      </c>
      <c r="E87" s="16">
        <f>'[2]28'!E89</f>
        <v>0</v>
      </c>
      <c r="F87" s="15">
        <f t="shared" si="17"/>
        <v>350</v>
      </c>
      <c r="G87" s="15">
        <f>'[2]28'!H89</f>
        <v>150</v>
      </c>
      <c r="H87" s="16">
        <f>'[2]28'!I89</f>
        <v>40</v>
      </c>
      <c r="I87" s="16">
        <f>'[2]28'!J89</f>
        <v>0</v>
      </c>
      <c r="J87" s="16">
        <f>'[2]28'!K89</f>
        <v>0</v>
      </c>
      <c r="K87" s="15">
        <f t="shared" si="15"/>
        <v>190</v>
      </c>
      <c r="L87" s="18">
        <f>frq!C87</f>
        <v>1</v>
      </c>
      <c r="M87" s="16">
        <f t="shared" si="11"/>
        <v>150</v>
      </c>
      <c r="N87" s="16">
        <f t="shared" si="12"/>
        <v>40</v>
      </c>
      <c r="O87" s="16">
        <f t="shared" si="13"/>
        <v>0</v>
      </c>
      <c r="P87" s="16">
        <f t="shared" si="14"/>
        <v>0</v>
      </c>
      <c r="Q87" s="17">
        <f t="shared" si="16"/>
        <v>190</v>
      </c>
    </row>
    <row r="88" spans="1:17">
      <c r="A88" s="8" t="s">
        <v>130</v>
      </c>
      <c r="B88" s="15">
        <f>'[2]28'!B90</f>
        <v>165</v>
      </c>
      <c r="C88" s="16">
        <f>'[2]28'!C90</f>
        <v>40</v>
      </c>
      <c r="D88" s="16">
        <f>'[2]28'!D90</f>
        <v>120</v>
      </c>
      <c r="E88" s="16">
        <f>'[2]28'!E90</f>
        <v>0</v>
      </c>
      <c r="F88" s="15">
        <f t="shared" si="17"/>
        <v>325</v>
      </c>
      <c r="G88" s="15">
        <f>'[2]28'!H90</f>
        <v>150</v>
      </c>
      <c r="H88" s="16">
        <f>'[2]28'!I90</f>
        <v>40</v>
      </c>
      <c r="I88" s="16">
        <f>'[2]28'!J90</f>
        <v>0</v>
      </c>
      <c r="J88" s="16">
        <f>'[2]28'!K90</f>
        <v>0</v>
      </c>
      <c r="K88" s="15">
        <f t="shared" si="15"/>
        <v>190</v>
      </c>
      <c r="L88" s="18">
        <f>frq!C88</f>
        <v>1</v>
      </c>
      <c r="M88" s="16">
        <f t="shared" si="11"/>
        <v>150</v>
      </c>
      <c r="N88" s="16">
        <f t="shared" si="12"/>
        <v>40</v>
      </c>
      <c r="O88" s="16">
        <f t="shared" si="13"/>
        <v>0</v>
      </c>
      <c r="P88" s="16">
        <f t="shared" si="14"/>
        <v>0</v>
      </c>
      <c r="Q88" s="17">
        <f t="shared" si="16"/>
        <v>190</v>
      </c>
    </row>
    <row r="89" spans="1:17">
      <c r="A89" s="8" t="s">
        <v>131</v>
      </c>
      <c r="B89" s="15">
        <f>'[2]28'!B91</f>
        <v>165</v>
      </c>
      <c r="C89" s="16">
        <f>'[2]28'!C91</f>
        <v>0</v>
      </c>
      <c r="D89" s="16">
        <f>'[2]28'!D91</f>
        <v>165</v>
      </c>
      <c r="E89" s="16">
        <f>'[2]28'!E91</f>
        <v>0</v>
      </c>
      <c r="F89" s="15">
        <f t="shared" si="17"/>
        <v>330</v>
      </c>
      <c r="G89" s="15">
        <f>'[2]28'!H91</f>
        <v>150</v>
      </c>
      <c r="H89" s="16">
        <f>'[2]28'!I91</f>
        <v>0</v>
      </c>
      <c r="I89" s="16">
        <f>'[2]28'!J91</f>
        <v>0</v>
      </c>
      <c r="J89" s="16">
        <f>'[2]28'!K91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'[2]28'!B92</f>
        <v>165</v>
      </c>
      <c r="C90" s="16">
        <f>'[2]28'!C92</f>
        <v>0</v>
      </c>
      <c r="D90" s="16">
        <f>'[2]28'!D92</f>
        <v>165</v>
      </c>
      <c r="E90" s="16">
        <f>'[2]28'!E92</f>
        <v>0</v>
      </c>
      <c r="F90" s="15">
        <f t="shared" si="17"/>
        <v>330</v>
      </c>
      <c r="G90" s="15">
        <f>'[2]28'!H92</f>
        <v>150</v>
      </c>
      <c r="H90" s="16">
        <f>'[2]28'!I92</f>
        <v>0</v>
      </c>
      <c r="I90" s="16">
        <f>'[2]28'!J92</f>
        <v>0</v>
      </c>
      <c r="J90" s="16">
        <f>'[2]28'!K92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'[2]28'!B93</f>
        <v>165</v>
      </c>
      <c r="C91" s="16">
        <f>'[2]28'!C93</f>
        <v>0</v>
      </c>
      <c r="D91" s="16">
        <f>'[2]28'!D93</f>
        <v>165</v>
      </c>
      <c r="E91" s="16">
        <f>'[2]28'!E93</f>
        <v>0</v>
      </c>
      <c r="F91" s="15">
        <f t="shared" si="17"/>
        <v>330</v>
      </c>
      <c r="G91" s="15">
        <f>'[2]28'!H93</f>
        <v>150</v>
      </c>
      <c r="H91" s="16">
        <f>'[2]28'!I93</f>
        <v>0</v>
      </c>
      <c r="I91" s="16">
        <f>'[2]28'!J93</f>
        <v>0</v>
      </c>
      <c r="J91" s="16">
        <f>'[2]28'!K93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'[2]28'!B94</f>
        <v>165</v>
      </c>
      <c r="C92" s="16">
        <f>'[2]28'!C94</f>
        <v>0</v>
      </c>
      <c r="D92" s="16">
        <f>'[2]28'!D94</f>
        <v>165</v>
      </c>
      <c r="E92" s="16">
        <f>'[2]28'!E94</f>
        <v>0</v>
      </c>
      <c r="F92" s="15">
        <f t="shared" si="17"/>
        <v>330</v>
      </c>
      <c r="G92" s="15">
        <f>'[2]28'!H94</f>
        <v>150</v>
      </c>
      <c r="H92" s="16">
        <f>'[2]28'!I94</f>
        <v>0</v>
      </c>
      <c r="I92" s="16">
        <f>'[2]28'!J94</f>
        <v>0</v>
      </c>
      <c r="J92" s="16">
        <f>'[2]28'!K94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'[2]28'!B95</f>
        <v>165</v>
      </c>
      <c r="C93" s="16">
        <f>'[2]28'!C95</f>
        <v>0</v>
      </c>
      <c r="D93" s="16">
        <f>'[2]28'!D95</f>
        <v>165</v>
      </c>
      <c r="E93" s="16">
        <f>'[2]28'!E95</f>
        <v>0</v>
      </c>
      <c r="F93" s="15">
        <f t="shared" si="17"/>
        <v>330</v>
      </c>
      <c r="G93" s="15">
        <f>'[2]28'!H95</f>
        <v>150</v>
      </c>
      <c r="H93" s="16">
        <f>'[2]28'!I95</f>
        <v>0</v>
      </c>
      <c r="I93" s="16">
        <f>'[2]28'!J95</f>
        <v>0</v>
      </c>
      <c r="J93" s="16">
        <f>'[2]28'!K95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'[2]28'!B96</f>
        <v>165</v>
      </c>
      <c r="C94" s="16">
        <f>'[2]28'!C96</f>
        <v>0</v>
      </c>
      <c r="D94" s="16">
        <f>'[2]28'!D96</f>
        <v>165</v>
      </c>
      <c r="E94" s="16">
        <f>'[2]28'!E96</f>
        <v>0</v>
      </c>
      <c r="F94" s="15">
        <f t="shared" si="17"/>
        <v>330</v>
      </c>
      <c r="G94" s="15">
        <f>'[2]28'!H96</f>
        <v>150</v>
      </c>
      <c r="H94" s="16">
        <f>'[2]28'!I96</f>
        <v>0</v>
      </c>
      <c r="I94" s="16">
        <f>'[2]28'!J96</f>
        <v>0</v>
      </c>
      <c r="J94" s="16">
        <f>'[2]28'!K96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'[2]28'!B97</f>
        <v>165</v>
      </c>
      <c r="C95" s="16">
        <f>'[2]28'!C97</f>
        <v>0</v>
      </c>
      <c r="D95" s="16">
        <f>'[2]28'!D97</f>
        <v>165</v>
      </c>
      <c r="E95" s="16">
        <f>'[2]28'!E97</f>
        <v>0</v>
      </c>
      <c r="F95" s="15">
        <f t="shared" si="17"/>
        <v>330</v>
      </c>
      <c r="G95" s="15">
        <f>'[2]28'!H97</f>
        <v>150</v>
      </c>
      <c r="H95" s="16">
        <f>'[2]28'!I97</f>
        <v>0</v>
      </c>
      <c r="I95" s="16">
        <f>'[2]28'!J97</f>
        <v>0</v>
      </c>
      <c r="J95" s="16">
        <f>'[2]28'!K97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'[2]28'!B98</f>
        <v>165</v>
      </c>
      <c r="C96" s="16">
        <f>'[2]28'!C98</f>
        <v>0</v>
      </c>
      <c r="D96" s="16">
        <f>'[2]28'!D98</f>
        <v>165</v>
      </c>
      <c r="E96" s="16">
        <f>'[2]28'!E98</f>
        <v>0</v>
      </c>
      <c r="F96" s="15">
        <f t="shared" si="17"/>
        <v>330</v>
      </c>
      <c r="G96" s="15">
        <f>'[2]28'!H98</f>
        <v>150</v>
      </c>
      <c r="H96" s="16">
        <f>'[2]28'!I98</f>
        <v>0</v>
      </c>
      <c r="I96" s="16">
        <f>'[2]28'!J98</f>
        <v>0</v>
      </c>
      <c r="J96" s="16">
        <f>'[2]28'!K98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'[2]28'!B99</f>
        <v>165</v>
      </c>
      <c r="C97" s="16">
        <f>'[2]28'!C99</f>
        <v>0</v>
      </c>
      <c r="D97" s="16">
        <f>'[2]28'!D99</f>
        <v>165</v>
      </c>
      <c r="E97" s="16">
        <f>'[2]28'!E99</f>
        <v>0</v>
      </c>
      <c r="F97" s="15">
        <f t="shared" si="17"/>
        <v>330</v>
      </c>
      <c r="G97" s="15">
        <f>'[2]28'!H99</f>
        <v>150</v>
      </c>
      <c r="H97" s="16">
        <f>'[2]28'!I99</f>
        <v>0</v>
      </c>
      <c r="I97" s="16">
        <f>'[2]28'!J99</f>
        <v>0</v>
      </c>
      <c r="J97" s="16">
        <f>'[2]28'!K99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'[2]28'!B100</f>
        <v>165</v>
      </c>
      <c r="C98" s="16">
        <f>'[2]28'!C100</f>
        <v>0</v>
      </c>
      <c r="D98" s="16">
        <f>'[2]28'!D100</f>
        <v>165</v>
      </c>
      <c r="E98" s="16">
        <f>'[2]28'!E100</f>
        <v>0</v>
      </c>
      <c r="F98" s="15">
        <f t="shared" si="17"/>
        <v>330</v>
      </c>
      <c r="G98" s="15">
        <f>'[2]28'!H100</f>
        <v>150</v>
      </c>
      <c r="H98" s="16">
        <f>'[2]28'!I100</f>
        <v>0</v>
      </c>
      <c r="I98" s="16">
        <f>'[2]28'!J100</f>
        <v>0</v>
      </c>
      <c r="J98" s="16">
        <f>'[2]28'!K100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3.55</v>
      </c>
      <c r="C99" s="15">
        <f t="shared" si="18"/>
        <v>0.5675</v>
      </c>
      <c r="D99" s="15">
        <f t="shared" si="18"/>
        <v>4.0324999999999998</v>
      </c>
      <c r="E99" s="15">
        <f t="shared" si="18"/>
        <v>0</v>
      </c>
      <c r="F99" s="15">
        <f t="shared" si="18"/>
        <v>8.15</v>
      </c>
      <c r="G99" s="15">
        <f t="shared" si="18"/>
        <v>2.9624999999999999</v>
      </c>
      <c r="H99" s="15">
        <f t="shared" si="18"/>
        <v>0.5675</v>
      </c>
      <c r="I99" s="15">
        <f t="shared" si="18"/>
        <v>0</v>
      </c>
      <c r="J99" s="15">
        <f t="shared" si="18"/>
        <v>0</v>
      </c>
      <c r="K99" s="15">
        <f t="shared" si="18"/>
        <v>3.53</v>
      </c>
      <c r="L99" s="15">
        <f t="shared" si="18"/>
        <v>2.4E-2</v>
      </c>
      <c r="M99" s="15">
        <f t="shared" si="18"/>
        <v>2.9624999999999999</v>
      </c>
      <c r="N99" s="15">
        <f t="shared" si="18"/>
        <v>0.5675</v>
      </c>
      <c r="O99" s="15">
        <f t="shared" si="18"/>
        <v>0</v>
      </c>
      <c r="P99" s="15">
        <f t="shared" si="18"/>
        <v>0</v>
      </c>
      <c r="Q99" s="15">
        <f t="shared" si="18"/>
        <v>3.53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57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44954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'[3]28'!B5</f>
        <v>42</v>
      </c>
      <c r="C3" s="205">
        <f>'[3]28'!C5</f>
        <v>30</v>
      </c>
      <c r="D3" s="205">
        <f>'[3]28'!D5</f>
        <v>0</v>
      </c>
      <c r="E3" s="205">
        <f>'[3]28'!E5</f>
        <v>0</v>
      </c>
      <c r="F3" s="15">
        <f>SUM(B3:E3)</f>
        <v>72</v>
      </c>
      <c r="G3" s="204">
        <f>'[3]28'!H5</f>
        <v>39</v>
      </c>
      <c r="H3" s="205">
        <f>'[3]28'!I5</f>
        <v>0</v>
      </c>
      <c r="I3" s="205">
        <f>'[3]28'!J5</f>
        <v>0</v>
      </c>
      <c r="J3" s="205">
        <f>'[3]28'!K5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'[3]28'!B6</f>
        <v>42</v>
      </c>
      <c r="C4" s="205">
        <f>'[3]28'!C6</f>
        <v>30</v>
      </c>
      <c r="D4" s="205">
        <f>'[3]28'!D6</f>
        <v>0</v>
      </c>
      <c r="E4" s="205">
        <f>'[3]28'!E6</f>
        <v>0</v>
      </c>
      <c r="F4" s="15">
        <f>SUM(B4:E4)</f>
        <v>72</v>
      </c>
      <c r="G4" s="204">
        <f>'[3]28'!H6</f>
        <v>39</v>
      </c>
      <c r="H4" s="205">
        <f>'[3]28'!I6</f>
        <v>0</v>
      </c>
      <c r="I4" s="205">
        <f>'[3]28'!J6</f>
        <v>0</v>
      </c>
      <c r="J4" s="205">
        <f>'[3]28'!K6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'[3]28'!B7</f>
        <v>42</v>
      </c>
      <c r="C5" s="205">
        <f>'[3]28'!C7</f>
        <v>30</v>
      </c>
      <c r="D5" s="205">
        <f>'[3]28'!D7</f>
        <v>0</v>
      </c>
      <c r="E5" s="205">
        <f>'[3]28'!E7</f>
        <v>0</v>
      </c>
      <c r="F5" s="15">
        <f t="shared" ref="F5:F68" si="6">SUM(B5:E5)</f>
        <v>72</v>
      </c>
      <c r="G5" s="204">
        <f>'[3]28'!H7</f>
        <v>39</v>
      </c>
      <c r="H5" s="205">
        <f>'[3]28'!I7</f>
        <v>0</v>
      </c>
      <c r="I5" s="205">
        <f>'[3]28'!J7</f>
        <v>0</v>
      </c>
      <c r="J5" s="205">
        <f>'[3]28'!K7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'[3]28'!B8</f>
        <v>42</v>
      </c>
      <c r="C6" s="205">
        <f>'[3]28'!C8</f>
        <v>30</v>
      </c>
      <c r="D6" s="205">
        <f>'[3]28'!D8</f>
        <v>0</v>
      </c>
      <c r="E6" s="205">
        <f>'[3]28'!E8</f>
        <v>0</v>
      </c>
      <c r="F6" s="15">
        <f t="shared" si="6"/>
        <v>72</v>
      </c>
      <c r="G6" s="204">
        <f>'[3]28'!H8</f>
        <v>39</v>
      </c>
      <c r="H6" s="205">
        <f>'[3]28'!I8</f>
        <v>0</v>
      </c>
      <c r="I6" s="205">
        <f>'[3]28'!J8</f>
        <v>0</v>
      </c>
      <c r="J6" s="205">
        <f>'[3]28'!K8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'[3]28'!B9</f>
        <v>42</v>
      </c>
      <c r="C7" s="205">
        <f>'[3]28'!C9</f>
        <v>30</v>
      </c>
      <c r="D7" s="205">
        <f>'[3]28'!D9</f>
        <v>0</v>
      </c>
      <c r="E7" s="205">
        <f>'[3]28'!E9</f>
        <v>0</v>
      </c>
      <c r="F7" s="15">
        <f t="shared" si="6"/>
        <v>72</v>
      </c>
      <c r="G7" s="204">
        <f>'[3]28'!H9</f>
        <v>39</v>
      </c>
      <c r="H7" s="205">
        <f>'[3]28'!I9</f>
        <v>0</v>
      </c>
      <c r="I7" s="205">
        <f>'[3]28'!J9</f>
        <v>0</v>
      </c>
      <c r="J7" s="205">
        <f>'[3]28'!K9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'[3]28'!B10</f>
        <v>42</v>
      </c>
      <c r="C8" s="205">
        <f>'[3]28'!C10</f>
        <v>30</v>
      </c>
      <c r="D8" s="205">
        <f>'[3]28'!D10</f>
        <v>0</v>
      </c>
      <c r="E8" s="205">
        <f>'[3]28'!E10</f>
        <v>0</v>
      </c>
      <c r="F8" s="15">
        <f t="shared" si="6"/>
        <v>72</v>
      </c>
      <c r="G8" s="204">
        <f>'[3]28'!H10</f>
        <v>39</v>
      </c>
      <c r="H8" s="205">
        <f>'[3]28'!I10</f>
        <v>0</v>
      </c>
      <c r="I8" s="205">
        <f>'[3]28'!J10</f>
        <v>0</v>
      </c>
      <c r="J8" s="205">
        <f>'[3]28'!K10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'[3]28'!B11</f>
        <v>42</v>
      </c>
      <c r="C9" s="205">
        <f>'[3]28'!C11</f>
        <v>30</v>
      </c>
      <c r="D9" s="205">
        <f>'[3]28'!D11</f>
        <v>0</v>
      </c>
      <c r="E9" s="205">
        <f>'[3]28'!E11</f>
        <v>0</v>
      </c>
      <c r="F9" s="15">
        <f t="shared" si="6"/>
        <v>72</v>
      </c>
      <c r="G9" s="204">
        <f>'[3]28'!H11</f>
        <v>39</v>
      </c>
      <c r="H9" s="205">
        <f>'[3]28'!I11</f>
        <v>0</v>
      </c>
      <c r="I9" s="205">
        <f>'[3]28'!J11</f>
        <v>0</v>
      </c>
      <c r="J9" s="205">
        <f>'[3]28'!K11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'[3]28'!B12</f>
        <v>42</v>
      </c>
      <c r="C10" s="205">
        <f>'[3]28'!C12</f>
        <v>30</v>
      </c>
      <c r="D10" s="205">
        <f>'[3]28'!D12</f>
        <v>0</v>
      </c>
      <c r="E10" s="205">
        <f>'[3]28'!E12</f>
        <v>0</v>
      </c>
      <c r="F10" s="15">
        <f t="shared" si="6"/>
        <v>72</v>
      </c>
      <c r="G10" s="204">
        <f>'[3]28'!H12</f>
        <v>39</v>
      </c>
      <c r="H10" s="205">
        <f>'[3]28'!I12</f>
        <v>0</v>
      </c>
      <c r="I10" s="205">
        <f>'[3]28'!J12</f>
        <v>0</v>
      </c>
      <c r="J10" s="205">
        <f>'[3]28'!K12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'[3]28'!B13</f>
        <v>42</v>
      </c>
      <c r="C11" s="205">
        <f>'[3]28'!C13</f>
        <v>30</v>
      </c>
      <c r="D11" s="205">
        <f>'[3]28'!D13</f>
        <v>0</v>
      </c>
      <c r="E11" s="205">
        <f>'[3]28'!E13</f>
        <v>0</v>
      </c>
      <c r="F11" s="15">
        <f t="shared" si="6"/>
        <v>72</v>
      </c>
      <c r="G11" s="204">
        <f>'[3]28'!H13</f>
        <v>39</v>
      </c>
      <c r="H11" s="205">
        <f>'[3]28'!I13</f>
        <v>0</v>
      </c>
      <c r="I11" s="205">
        <f>'[3]28'!J13</f>
        <v>0</v>
      </c>
      <c r="J11" s="205">
        <f>'[3]28'!K13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'[3]28'!B14</f>
        <v>42</v>
      </c>
      <c r="C12" s="205">
        <f>'[3]28'!C14</f>
        <v>30</v>
      </c>
      <c r="D12" s="205">
        <f>'[3]28'!D14</f>
        <v>0</v>
      </c>
      <c r="E12" s="205">
        <f>'[3]28'!E14</f>
        <v>0</v>
      </c>
      <c r="F12" s="15">
        <f t="shared" si="6"/>
        <v>72</v>
      </c>
      <c r="G12" s="204">
        <f>'[3]28'!H14</f>
        <v>39</v>
      </c>
      <c r="H12" s="205">
        <f>'[3]28'!I14</f>
        <v>0</v>
      </c>
      <c r="I12" s="205">
        <f>'[3]28'!J14</f>
        <v>0</v>
      </c>
      <c r="J12" s="205">
        <f>'[3]28'!K14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'[3]28'!B15</f>
        <v>42</v>
      </c>
      <c r="C13" s="205">
        <f>'[3]28'!C15</f>
        <v>30</v>
      </c>
      <c r="D13" s="205">
        <f>'[3]28'!D15</f>
        <v>0</v>
      </c>
      <c r="E13" s="205">
        <f>'[3]28'!E15</f>
        <v>0</v>
      </c>
      <c r="F13" s="15">
        <f t="shared" si="6"/>
        <v>72</v>
      </c>
      <c r="G13" s="204">
        <f>'[3]28'!H15</f>
        <v>39</v>
      </c>
      <c r="H13" s="205">
        <f>'[3]28'!I15</f>
        <v>0</v>
      </c>
      <c r="I13" s="205">
        <f>'[3]28'!J15</f>
        <v>0</v>
      </c>
      <c r="J13" s="205">
        <f>'[3]28'!K15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'[3]28'!B16</f>
        <v>42</v>
      </c>
      <c r="C14" s="205">
        <f>'[3]28'!C16</f>
        <v>30</v>
      </c>
      <c r="D14" s="205">
        <f>'[3]28'!D16</f>
        <v>0</v>
      </c>
      <c r="E14" s="205">
        <f>'[3]28'!E16</f>
        <v>0</v>
      </c>
      <c r="F14" s="15">
        <f t="shared" si="6"/>
        <v>72</v>
      </c>
      <c r="G14" s="204">
        <f>'[3]28'!H16</f>
        <v>39</v>
      </c>
      <c r="H14" s="205">
        <f>'[3]28'!I16</f>
        <v>0</v>
      </c>
      <c r="I14" s="205">
        <f>'[3]28'!J16</f>
        <v>0</v>
      </c>
      <c r="J14" s="205">
        <f>'[3]28'!K16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'[3]28'!B17</f>
        <v>42</v>
      </c>
      <c r="C15" s="205">
        <f>'[3]28'!C17</f>
        <v>30</v>
      </c>
      <c r="D15" s="205">
        <f>'[3]28'!D17</f>
        <v>0</v>
      </c>
      <c r="E15" s="205">
        <f>'[3]28'!E17</f>
        <v>0</v>
      </c>
      <c r="F15" s="15">
        <f t="shared" si="6"/>
        <v>72</v>
      </c>
      <c r="G15" s="204">
        <f>'[3]28'!H17</f>
        <v>39</v>
      </c>
      <c r="H15" s="205">
        <f>'[3]28'!I17</f>
        <v>0</v>
      </c>
      <c r="I15" s="205">
        <f>'[3]28'!J17</f>
        <v>0</v>
      </c>
      <c r="J15" s="205">
        <f>'[3]28'!K17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'[3]28'!B18</f>
        <v>42</v>
      </c>
      <c r="C16" s="205">
        <f>'[3]28'!C18</f>
        <v>30</v>
      </c>
      <c r="D16" s="205">
        <f>'[3]28'!D18</f>
        <v>0</v>
      </c>
      <c r="E16" s="205">
        <f>'[3]28'!E18</f>
        <v>0</v>
      </c>
      <c r="F16" s="15">
        <f t="shared" si="6"/>
        <v>72</v>
      </c>
      <c r="G16" s="204">
        <f>'[3]28'!H18</f>
        <v>39</v>
      </c>
      <c r="H16" s="205">
        <f>'[3]28'!I18</f>
        <v>0</v>
      </c>
      <c r="I16" s="205">
        <f>'[3]28'!J18</f>
        <v>0</v>
      </c>
      <c r="J16" s="205">
        <f>'[3]28'!K18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'[3]28'!B19</f>
        <v>42</v>
      </c>
      <c r="C17" s="205">
        <f>'[3]28'!C19</f>
        <v>30</v>
      </c>
      <c r="D17" s="205">
        <f>'[3]28'!D19</f>
        <v>0</v>
      </c>
      <c r="E17" s="205">
        <f>'[3]28'!E19</f>
        <v>0</v>
      </c>
      <c r="F17" s="15">
        <f t="shared" si="6"/>
        <v>72</v>
      </c>
      <c r="G17" s="204">
        <f>'[3]28'!H19</f>
        <v>39</v>
      </c>
      <c r="H17" s="205">
        <f>'[3]28'!I19</f>
        <v>0</v>
      </c>
      <c r="I17" s="205">
        <f>'[3]28'!J19</f>
        <v>0</v>
      </c>
      <c r="J17" s="205">
        <f>'[3]28'!K19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'[3]28'!B20</f>
        <v>42</v>
      </c>
      <c r="C18" s="205">
        <f>'[3]28'!C20</f>
        <v>30</v>
      </c>
      <c r="D18" s="205">
        <f>'[3]28'!D20</f>
        <v>0</v>
      </c>
      <c r="E18" s="205">
        <f>'[3]28'!E20</f>
        <v>0</v>
      </c>
      <c r="F18" s="15">
        <f t="shared" si="6"/>
        <v>72</v>
      </c>
      <c r="G18" s="204">
        <f>'[3]28'!H20</f>
        <v>39</v>
      </c>
      <c r="H18" s="205">
        <f>'[3]28'!I20</f>
        <v>0</v>
      </c>
      <c r="I18" s="205">
        <f>'[3]28'!J20</f>
        <v>0</v>
      </c>
      <c r="J18" s="205">
        <f>'[3]28'!K20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'[3]28'!B21</f>
        <v>42</v>
      </c>
      <c r="C19" s="205">
        <f>'[3]28'!C21</f>
        <v>30</v>
      </c>
      <c r="D19" s="205">
        <f>'[3]28'!D21</f>
        <v>0</v>
      </c>
      <c r="E19" s="205">
        <f>'[3]28'!E21</f>
        <v>0</v>
      </c>
      <c r="F19" s="15">
        <f t="shared" si="6"/>
        <v>72</v>
      </c>
      <c r="G19" s="204">
        <f>'[3]28'!H21</f>
        <v>39</v>
      </c>
      <c r="H19" s="205">
        <f>'[3]28'!I21</f>
        <v>0</v>
      </c>
      <c r="I19" s="205">
        <f>'[3]28'!J21</f>
        <v>0</v>
      </c>
      <c r="J19" s="205">
        <f>'[3]28'!K21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'[3]28'!B22</f>
        <v>42</v>
      </c>
      <c r="C20" s="205">
        <f>'[3]28'!C22</f>
        <v>30</v>
      </c>
      <c r="D20" s="205">
        <f>'[3]28'!D22</f>
        <v>0</v>
      </c>
      <c r="E20" s="205">
        <f>'[3]28'!E22</f>
        <v>0</v>
      </c>
      <c r="F20" s="15">
        <f t="shared" si="6"/>
        <v>72</v>
      </c>
      <c r="G20" s="204">
        <f>'[3]28'!H22</f>
        <v>39</v>
      </c>
      <c r="H20" s="205">
        <f>'[3]28'!I22</f>
        <v>0</v>
      </c>
      <c r="I20" s="205">
        <f>'[3]28'!J22</f>
        <v>0</v>
      </c>
      <c r="J20" s="205">
        <f>'[3]28'!K22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'[3]28'!B23</f>
        <v>42</v>
      </c>
      <c r="C21" s="205">
        <f>'[3]28'!C23</f>
        <v>30</v>
      </c>
      <c r="D21" s="205">
        <f>'[3]28'!D23</f>
        <v>0</v>
      </c>
      <c r="E21" s="205">
        <f>'[3]28'!E23</f>
        <v>0</v>
      </c>
      <c r="F21" s="15">
        <f t="shared" si="6"/>
        <v>72</v>
      </c>
      <c r="G21" s="204">
        <f>'[3]28'!H23</f>
        <v>39</v>
      </c>
      <c r="H21" s="205">
        <f>'[3]28'!I23</f>
        <v>0</v>
      </c>
      <c r="I21" s="205">
        <f>'[3]28'!J23</f>
        <v>0</v>
      </c>
      <c r="J21" s="205">
        <f>'[3]28'!K23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'[3]28'!B24</f>
        <v>42</v>
      </c>
      <c r="C22" s="205">
        <f>'[3]28'!C24</f>
        <v>30</v>
      </c>
      <c r="D22" s="205">
        <f>'[3]28'!D24</f>
        <v>0</v>
      </c>
      <c r="E22" s="205">
        <f>'[3]28'!E24</f>
        <v>0</v>
      </c>
      <c r="F22" s="15">
        <f t="shared" si="6"/>
        <v>72</v>
      </c>
      <c r="G22" s="204">
        <f>'[3]28'!H24</f>
        <v>39</v>
      </c>
      <c r="H22" s="205">
        <f>'[3]28'!I24</f>
        <v>0</v>
      </c>
      <c r="I22" s="205">
        <f>'[3]28'!J24</f>
        <v>0</v>
      </c>
      <c r="J22" s="205">
        <f>'[3]28'!K24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'[3]28'!B25</f>
        <v>42</v>
      </c>
      <c r="C23" s="205">
        <f>'[3]28'!C25</f>
        <v>30</v>
      </c>
      <c r="D23" s="205">
        <f>'[3]28'!D25</f>
        <v>0</v>
      </c>
      <c r="E23" s="205">
        <f>'[3]28'!E25</f>
        <v>0</v>
      </c>
      <c r="F23" s="15">
        <f t="shared" si="6"/>
        <v>72</v>
      </c>
      <c r="G23" s="204">
        <f>'[3]28'!H25</f>
        <v>39</v>
      </c>
      <c r="H23" s="205">
        <f>'[3]28'!I25</f>
        <v>0</v>
      </c>
      <c r="I23" s="205">
        <f>'[3]28'!J25</f>
        <v>0</v>
      </c>
      <c r="J23" s="205">
        <f>'[3]28'!K25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'[3]28'!B26</f>
        <v>42</v>
      </c>
      <c r="C24" s="205">
        <f>'[3]28'!C26</f>
        <v>30</v>
      </c>
      <c r="D24" s="205">
        <f>'[3]28'!D26</f>
        <v>0</v>
      </c>
      <c r="E24" s="205">
        <f>'[3]28'!E26</f>
        <v>0</v>
      </c>
      <c r="F24" s="15">
        <f t="shared" si="6"/>
        <v>72</v>
      </c>
      <c r="G24" s="204">
        <f>'[3]28'!H26</f>
        <v>39</v>
      </c>
      <c r="H24" s="205">
        <f>'[3]28'!I26</f>
        <v>0</v>
      </c>
      <c r="I24" s="205">
        <f>'[3]28'!J26</f>
        <v>0</v>
      </c>
      <c r="J24" s="205">
        <f>'[3]28'!K26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'[3]28'!B27</f>
        <v>42</v>
      </c>
      <c r="C25" s="205">
        <f>'[3]28'!C27</f>
        <v>30</v>
      </c>
      <c r="D25" s="205">
        <f>'[3]28'!D27</f>
        <v>0</v>
      </c>
      <c r="E25" s="205">
        <f>'[3]28'!E27</f>
        <v>0</v>
      </c>
      <c r="F25" s="15">
        <f t="shared" si="6"/>
        <v>72</v>
      </c>
      <c r="G25" s="204">
        <f>'[3]28'!H27</f>
        <v>39</v>
      </c>
      <c r="H25" s="205">
        <f>'[3]28'!I27</f>
        <v>0</v>
      </c>
      <c r="I25" s="205">
        <f>'[3]28'!J27</f>
        <v>0</v>
      </c>
      <c r="J25" s="205">
        <f>'[3]28'!K27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'[3]28'!B28</f>
        <v>42</v>
      </c>
      <c r="C26" s="205">
        <f>'[3]28'!C28</f>
        <v>30</v>
      </c>
      <c r="D26" s="205">
        <f>'[3]28'!D28</f>
        <v>0</v>
      </c>
      <c r="E26" s="205">
        <f>'[3]28'!E28</f>
        <v>0</v>
      </c>
      <c r="F26" s="15">
        <f t="shared" si="6"/>
        <v>72</v>
      </c>
      <c r="G26" s="204">
        <f>'[3]28'!H28</f>
        <v>39</v>
      </c>
      <c r="H26" s="205">
        <f>'[3]28'!I28</f>
        <v>0</v>
      </c>
      <c r="I26" s="205">
        <f>'[3]28'!J28</f>
        <v>0</v>
      </c>
      <c r="J26" s="205">
        <f>'[3]28'!K28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'[3]28'!B29</f>
        <v>42</v>
      </c>
      <c r="C27" s="205">
        <f>'[3]28'!C29</f>
        <v>30</v>
      </c>
      <c r="D27" s="205">
        <f>'[3]28'!D29</f>
        <v>0</v>
      </c>
      <c r="E27" s="205">
        <f>'[3]28'!E29</f>
        <v>0</v>
      </c>
      <c r="F27" s="15">
        <f t="shared" si="6"/>
        <v>72</v>
      </c>
      <c r="G27" s="204">
        <f>'[3]28'!H29</f>
        <v>39</v>
      </c>
      <c r="H27" s="205">
        <f>'[3]28'!I29</f>
        <v>0</v>
      </c>
      <c r="I27" s="205">
        <f>'[3]28'!J29</f>
        <v>0</v>
      </c>
      <c r="J27" s="205">
        <f>'[3]28'!K29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'[3]28'!B30</f>
        <v>42</v>
      </c>
      <c r="C28" s="205">
        <f>'[3]28'!C30</f>
        <v>30</v>
      </c>
      <c r="D28" s="205">
        <f>'[3]28'!D30</f>
        <v>0</v>
      </c>
      <c r="E28" s="205">
        <f>'[3]28'!E30</f>
        <v>0</v>
      </c>
      <c r="F28" s="15">
        <f t="shared" si="6"/>
        <v>72</v>
      </c>
      <c r="G28" s="204">
        <f>'[3]28'!H30</f>
        <v>39</v>
      </c>
      <c r="H28" s="205">
        <f>'[3]28'!I30</f>
        <v>0</v>
      </c>
      <c r="I28" s="205">
        <f>'[3]28'!J30</f>
        <v>0</v>
      </c>
      <c r="J28" s="205">
        <f>'[3]28'!K30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'[3]28'!B31</f>
        <v>42</v>
      </c>
      <c r="C29" s="205">
        <f>'[3]28'!C31</f>
        <v>30</v>
      </c>
      <c r="D29" s="205">
        <f>'[3]28'!D31</f>
        <v>0</v>
      </c>
      <c r="E29" s="205">
        <f>'[3]28'!E31</f>
        <v>0</v>
      </c>
      <c r="F29" s="15">
        <f t="shared" si="6"/>
        <v>72</v>
      </c>
      <c r="G29" s="204">
        <f>'[3]28'!H31</f>
        <v>39</v>
      </c>
      <c r="H29" s="205">
        <f>'[3]28'!I31</f>
        <v>0</v>
      </c>
      <c r="I29" s="205">
        <f>'[3]28'!J31</f>
        <v>0</v>
      </c>
      <c r="J29" s="205">
        <f>'[3]28'!K31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'[3]28'!B32</f>
        <v>42</v>
      </c>
      <c r="C30" s="205">
        <f>'[3]28'!C32</f>
        <v>30</v>
      </c>
      <c r="D30" s="205">
        <f>'[3]28'!D32</f>
        <v>0</v>
      </c>
      <c r="E30" s="205">
        <f>'[3]28'!E32</f>
        <v>0</v>
      </c>
      <c r="F30" s="15">
        <f t="shared" si="6"/>
        <v>72</v>
      </c>
      <c r="G30" s="204">
        <f>'[3]28'!H32</f>
        <v>39</v>
      </c>
      <c r="H30" s="205">
        <f>'[3]28'!I32</f>
        <v>0</v>
      </c>
      <c r="I30" s="205">
        <f>'[3]28'!J32</f>
        <v>0</v>
      </c>
      <c r="J30" s="205">
        <f>'[3]28'!K32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'[3]28'!B33</f>
        <v>42</v>
      </c>
      <c r="C31" s="205">
        <f>'[3]28'!C33</f>
        <v>30</v>
      </c>
      <c r="D31" s="205">
        <f>'[3]28'!D33</f>
        <v>0</v>
      </c>
      <c r="E31" s="205">
        <f>'[3]28'!E33</f>
        <v>0</v>
      </c>
      <c r="F31" s="15">
        <f t="shared" si="6"/>
        <v>72</v>
      </c>
      <c r="G31" s="204">
        <f>'[3]28'!H33</f>
        <v>39</v>
      </c>
      <c r="H31" s="205">
        <f>'[3]28'!I33</f>
        <v>0</v>
      </c>
      <c r="I31" s="205">
        <f>'[3]28'!J33</f>
        <v>0</v>
      </c>
      <c r="J31" s="205">
        <f>'[3]28'!K33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'[3]28'!B34</f>
        <v>42</v>
      </c>
      <c r="C32" s="205">
        <f>'[3]28'!C34</f>
        <v>30</v>
      </c>
      <c r="D32" s="205">
        <f>'[3]28'!D34</f>
        <v>0</v>
      </c>
      <c r="E32" s="205">
        <f>'[3]28'!E34</f>
        <v>0</v>
      </c>
      <c r="F32" s="15">
        <f t="shared" si="6"/>
        <v>72</v>
      </c>
      <c r="G32" s="204">
        <f>'[3]28'!H34</f>
        <v>39</v>
      </c>
      <c r="H32" s="205">
        <f>'[3]28'!I34</f>
        <v>0</v>
      </c>
      <c r="I32" s="205">
        <f>'[3]28'!J34</f>
        <v>0</v>
      </c>
      <c r="J32" s="205">
        <f>'[3]28'!K34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'[3]28'!B35</f>
        <v>42</v>
      </c>
      <c r="C33" s="205">
        <f>'[3]28'!C35</f>
        <v>30</v>
      </c>
      <c r="D33" s="205">
        <f>'[3]28'!D35</f>
        <v>0</v>
      </c>
      <c r="E33" s="205">
        <f>'[3]28'!E35</f>
        <v>0</v>
      </c>
      <c r="F33" s="15">
        <f t="shared" si="6"/>
        <v>72</v>
      </c>
      <c r="G33" s="204">
        <f>'[3]28'!H35</f>
        <v>39</v>
      </c>
      <c r="H33" s="205">
        <f>'[3]28'!I35</f>
        <v>0</v>
      </c>
      <c r="I33" s="205">
        <f>'[3]28'!J35</f>
        <v>0</v>
      </c>
      <c r="J33" s="205">
        <f>'[3]28'!K35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'[3]28'!B36</f>
        <v>42</v>
      </c>
      <c r="C34" s="205">
        <f>'[3]28'!C36</f>
        <v>30</v>
      </c>
      <c r="D34" s="205">
        <f>'[3]28'!D36</f>
        <v>0</v>
      </c>
      <c r="E34" s="205">
        <f>'[3]28'!E36</f>
        <v>0</v>
      </c>
      <c r="F34" s="15">
        <f t="shared" si="6"/>
        <v>72</v>
      </c>
      <c r="G34" s="204">
        <f>'[3]28'!H36</f>
        <v>39</v>
      </c>
      <c r="H34" s="205">
        <f>'[3]28'!I36</f>
        <v>0</v>
      </c>
      <c r="I34" s="205">
        <f>'[3]28'!J36</f>
        <v>0</v>
      </c>
      <c r="J34" s="205">
        <f>'[3]28'!K36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'[3]28'!B37</f>
        <v>42</v>
      </c>
      <c r="C35" s="205">
        <f>'[3]28'!C37</f>
        <v>30</v>
      </c>
      <c r="D35" s="205">
        <f>'[3]28'!D37</f>
        <v>0</v>
      </c>
      <c r="E35" s="205">
        <f>'[3]28'!E37</f>
        <v>0</v>
      </c>
      <c r="F35" s="15">
        <f t="shared" si="6"/>
        <v>72</v>
      </c>
      <c r="G35" s="204">
        <f>'[3]28'!H37</f>
        <v>39</v>
      </c>
      <c r="H35" s="205">
        <f>'[3]28'!I37</f>
        <v>0</v>
      </c>
      <c r="I35" s="205">
        <f>'[3]28'!J37</f>
        <v>0</v>
      </c>
      <c r="J35" s="205">
        <f>'[3]28'!K37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'[3]28'!B38</f>
        <v>42</v>
      </c>
      <c r="C36" s="205">
        <f>'[3]28'!C38</f>
        <v>30</v>
      </c>
      <c r="D36" s="205">
        <f>'[3]28'!D38</f>
        <v>0</v>
      </c>
      <c r="E36" s="205">
        <f>'[3]28'!E38</f>
        <v>0</v>
      </c>
      <c r="F36" s="15">
        <f t="shared" si="6"/>
        <v>72</v>
      </c>
      <c r="G36" s="204">
        <f>'[3]28'!H38</f>
        <v>39</v>
      </c>
      <c r="H36" s="205">
        <f>'[3]28'!I38</f>
        <v>0</v>
      </c>
      <c r="I36" s="205">
        <f>'[3]28'!J38</f>
        <v>0</v>
      </c>
      <c r="J36" s="205">
        <f>'[3]28'!K38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'[3]28'!B39</f>
        <v>42</v>
      </c>
      <c r="C37" s="205">
        <f>'[3]28'!C39</f>
        <v>30</v>
      </c>
      <c r="D37" s="205">
        <f>'[3]28'!D39</f>
        <v>0</v>
      </c>
      <c r="E37" s="205">
        <f>'[3]28'!E39</f>
        <v>0</v>
      </c>
      <c r="F37" s="15">
        <f t="shared" si="6"/>
        <v>72</v>
      </c>
      <c r="G37" s="204">
        <f>'[3]28'!H39</f>
        <v>39</v>
      </c>
      <c r="H37" s="205">
        <f>'[3]28'!I39</f>
        <v>0</v>
      </c>
      <c r="I37" s="205">
        <f>'[3]28'!J39</f>
        <v>0</v>
      </c>
      <c r="J37" s="205">
        <f>'[3]28'!K39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'[3]28'!B40</f>
        <v>42</v>
      </c>
      <c r="C38" s="205">
        <f>'[3]28'!C40</f>
        <v>30</v>
      </c>
      <c r="D38" s="205">
        <f>'[3]28'!D40</f>
        <v>0</v>
      </c>
      <c r="E38" s="205">
        <f>'[3]28'!E40</f>
        <v>0</v>
      </c>
      <c r="F38" s="15">
        <f t="shared" si="6"/>
        <v>72</v>
      </c>
      <c r="G38" s="204">
        <f>'[3]28'!H40</f>
        <v>39</v>
      </c>
      <c r="H38" s="205">
        <f>'[3]28'!I40</f>
        <v>0</v>
      </c>
      <c r="I38" s="205">
        <f>'[3]28'!J40</f>
        <v>0</v>
      </c>
      <c r="J38" s="205">
        <f>'[3]28'!K40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'[3]28'!B41</f>
        <v>42</v>
      </c>
      <c r="C39" s="205">
        <f>'[3]28'!C41</f>
        <v>30</v>
      </c>
      <c r="D39" s="205">
        <f>'[3]28'!D41</f>
        <v>0</v>
      </c>
      <c r="E39" s="205">
        <f>'[3]28'!E41</f>
        <v>0</v>
      </c>
      <c r="F39" s="15">
        <f t="shared" si="6"/>
        <v>72</v>
      </c>
      <c r="G39" s="204">
        <f>'[3]28'!H41</f>
        <v>39</v>
      </c>
      <c r="H39" s="205">
        <f>'[3]28'!I41</f>
        <v>0</v>
      </c>
      <c r="I39" s="205">
        <f>'[3]28'!J41</f>
        <v>0</v>
      </c>
      <c r="J39" s="205">
        <f>'[3]28'!K41</f>
        <v>0</v>
      </c>
      <c r="K39" s="15">
        <f t="shared" si="3"/>
        <v>39</v>
      </c>
      <c r="L39" s="18">
        <f>frq!C39</f>
        <v>1</v>
      </c>
      <c r="M39" s="167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</row>
    <row r="40" spans="1:18">
      <c r="A40" s="8" t="s">
        <v>82</v>
      </c>
      <c r="B40" s="204">
        <f>'[3]28'!B42</f>
        <v>42</v>
      </c>
      <c r="C40" s="205">
        <f>'[3]28'!C42</f>
        <v>30</v>
      </c>
      <c r="D40" s="205">
        <f>'[3]28'!D42</f>
        <v>0</v>
      </c>
      <c r="E40" s="205">
        <f>'[3]28'!E42</f>
        <v>0</v>
      </c>
      <c r="F40" s="15">
        <f t="shared" si="6"/>
        <v>72</v>
      </c>
      <c r="G40" s="204">
        <f>'[3]28'!H42</f>
        <v>39</v>
      </c>
      <c r="H40" s="205">
        <f>'[3]28'!I42</f>
        <v>0</v>
      </c>
      <c r="I40" s="205">
        <f>'[3]28'!J42</f>
        <v>0</v>
      </c>
      <c r="J40" s="205">
        <f>'[3]28'!K42</f>
        <v>0</v>
      </c>
      <c r="K40" s="15">
        <f t="shared" si="3"/>
        <v>39</v>
      </c>
      <c r="L40" s="18">
        <f>frq!C40</f>
        <v>1</v>
      </c>
      <c r="M40" s="167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</row>
    <row r="41" spans="1:18">
      <c r="A41" s="8" t="s">
        <v>83</v>
      </c>
      <c r="B41" s="204">
        <f>'[3]28'!B43</f>
        <v>42</v>
      </c>
      <c r="C41" s="205">
        <f>'[3]28'!C43</f>
        <v>30</v>
      </c>
      <c r="D41" s="205">
        <f>'[3]28'!D43</f>
        <v>0</v>
      </c>
      <c r="E41" s="205">
        <f>'[3]28'!E43</f>
        <v>0</v>
      </c>
      <c r="F41" s="15">
        <f t="shared" si="6"/>
        <v>72</v>
      </c>
      <c r="G41" s="204">
        <f>'[3]28'!H43</f>
        <v>39</v>
      </c>
      <c r="H41" s="205">
        <f>'[3]28'!I43</f>
        <v>0</v>
      </c>
      <c r="I41" s="205">
        <f>'[3]28'!J43</f>
        <v>0</v>
      </c>
      <c r="J41" s="205">
        <f>'[3]28'!K43</f>
        <v>0</v>
      </c>
      <c r="K41" s="15">
        <f t="shared" si="3"/>
        <v>39</v>
      </c>
      <c r="L41" s="18">
        <f>frq!C41</f>
        <v>1</v>
      </c>
      <c r="M41" s="167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</row>
    <row r="42" spans="1:18">
      <c r="A42" s="8" t="s">
        <v>84</v>
      </c>
      <c r="B42" s="204">
        <f>'[3]28'!B44</f>
        <v>42</v>
      </c>
      <c r="C42" s="205">
        <f>'[3]28'!C44</f>
        <v>30</v>
      </c>
      <c r="D42" s="205">
        <f>'[3]28'!D44</f>
        <v>0</v>
      </c>
      <c r="E42" s="205">
        <f>'[3]28'!E44</f>
        <v>0</v>
      </c>
      <c r="F42" s="15">
        <f t="shared" si="6"/>
        <v>72</v>
      </c>
      <c r="G42" s="204">
        <f>'[3]28'!H44</f>
        <v>39</v>
      </c>
      <c r="H42" s="205">
        <f>'[3]28'!I44</f>
        <v>0</v>
      </c>
      <c r="I42" s="205">
        <f>'[3]28'!J44</f>
        <v>0</v>
      </c>
      <c r="J42" s="205">
        <f>'[3]28'!K44</f>
        <v>0</v>
      </c>
      <c r="K42" s="15">
        <f t="shared" si="3"/>
        <v>39</v>
      </c>
      <c r="L42" s="18">
        <f>frq!C42</f>
        <v>1</v>
      </c>
      <c r="M42" s="167">
        <f t="shared" si="4"/>
        <v>38.6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38.6</v>
      </c>
      <c r="R42" s="18">
        <v>0.4</v>
      </c>
    </row>
    <row r="43" spans="1:18">
      <c r="A43" s="8" t="s">
        <v>85</v>
      </c>
      <c r="B43" s="204">
        <f>'[3]28'!B45</f>
        <v>42</v>
      </c>
      <c r="C43" s="205">
        <f>'[3]28'!C45</f>
        <v>30</v>
      </c>
      <c r="D43" s="205">
        <f>'[3]28'!D45</f>
        <v>0</v>
      </c>
      <c r="E43" s="205">
        <f>'[3]28'!E45</f>
        <v>0</v>
      </c>
      <c r="F43" s="15">
        <f t="shared" si="6"/>
        <v>72</v>
      </c>
      <c r="G43" s="204">
        <f>'[3]28'!H45</f>
        <v>39</v>
      </c>
      <c r="H43" s="205">
        <f>'[3]28'!I45</f>
        <v>0</v>
      </c>
      <c r="I43" s="205">
        <f>'[3]28'!J45</f>
        <v>0</v>
      </c>
      <c r="J43" s="205">
        <f>'[3]28'!K45</f>
        <v>0</v>
      </c>
      <c r="K43" s="15">
        <f t="shared" si="3"/>
        <v>39</v>
      </c>
      <c r="L43" s="18">
        <f>frq!C43</f>
        <v>1</v>
      </c>
      <c r="M43" s="167">
        <f t="shared" si="4"/>
        <v>38.6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38.6</v>
      </c>
      <c r="R43" s="18">
        <v>0.4</v>
      </c>
    </row>
    <row r="44" spans="1:18">
      <c r="A44" s="8" t="s">
        <v>86</v>
      </c>
      <c r="B44" s="204">
        <f>'[3]28'!B46</f>
        <v>42</v>
      </c>
      <c r="C44" s="205">
        <f>'[3]28'!C46</f>
        <v>30</v>
      </c>
      <c r="D44" s="205">
        <f>'[3]28'!D46</f>
        <v>0</v>
      </c>
      <c r="E44" s="205">
        <f>'[3]28'!E46</f>
        <v>0</v>
      </c>
      <c r="F44" s="15">
        <f t="shared" si="6"/>
        <v>72</v>
      </c>
      <c r="G44" s="204">
        <f>'[3]28'!H46</f>
        <v>39</v>
      </c>
      <c r="H44" s="205">
        <f>'[3]28'!I46</f>
        <v>0</v>
      </c>
      <c r="I44" s="205">
        <f>'[3]28'!J46</f>
        <v>0</v>
      </c>
      <c r="J44" s="205">
        <f>'[3]28'!K46</f>
        <v>0</v>
      </c>
      <c r="K44" s="15">
        <f t="shared" si="3"/>
        <v>39</v>
      </c>
      <c r="L44" s="18">
        <f>frq!C44</f>
        <v>1</v>
      </c>
      <c r="M44" s="167">
        <f t="shared" si="4"/>
        <v>38.6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38.6</v>
      </c>
      <c r="R44" s="18">
        <v>0.4</v>
      </c>
    </row>
    <row r="45" spans="1:18">
      <c r="A45" s="8" t="s">
        <v>87</v>
      </c>
      <c r="B45" s="204">
        <f>'[3]28'!B47</f>
        <v>42</v>
      </c>
      <c r="C45" s="205">
        <f>'[3]28'!C47</f>
        <v>30</v>
      </c>
      <c r="D45" s="205">
        <f>'[3]28'!D47</f>
        <v>0</v>
      </c>
      <c r="E45" s="205">
        <f>'[3]28'!E47</f>
        <v>0</v>
      </c>
      <c r="F45" s="15">
        <f t="shared" si="6"/>
        <v>72</v>
      </c>
      <c r="G45" s="204">
        <f>'[3]28'!H47</f>
        <v>38</v>
      </c>
      <c r="H45" s="205">
        <f>'[3]28'!I47</f>
        <v>0</v>
      </c>
      <c r="I45" s="205">
        <f>'[3]28'!J47</f>
        <v>0</v>
      </c>
      <c r="J45" s="205">
        <f>'[3]28'!K47</f>
        <v>0</v>
      </c>
      <c r="K45" s="15">
        <f t="shared" si="3"/>
        <v>38</v>
      </c>
      <c r="L45" s="18">
        <f>frq!C45</f>
        <v>1</v>
      </c>
      <c r="M45" s="167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</row>
    <row r="46" spans="1:18">
      <c r="A46" s="8" t="s">
        <v>88</v>
      </c>
      <c r="B46" s="204">
        <f>'[3]28'!B48</f>
        <v>42</v>
      </c>
      <c r="C46" s="205">
        <f>'[3]28'!C48</f>
        <v>30</v>
      </c>
      <c r="D46" s="205">
        <f>'[3]28'!D48</f>
        <v>0</v>
      </c>
      <c r="E46" s="205">
        <f>'[3]28'!E48</f>
        <v>0</v>
      </c>
      <c r="F46" s="15">
        <f t="shared" si="6"/>
        <v>72</v>
      </c>
      <c r="G46" s="204">
        <f>'[3]28'!H48</f>
        <v>38</v>
      </c>
      <c r="H46" s="205">
        <f>'[3]28'!I48</f>
        <v>0</v>
      </c>
      <c r="I46" s="205">
        <f>'[3]28'!J48</f>
        <v>0</v>
      </c>
      <c r="J46" s="205">
        <f>'[3]28'!K48</f>
        <v>0</v>
      </c>
      <c r="K46" s="15">
        <f t="shared" si="3"/>
        <v>38</v>
      </c>
      <c r="L46" s="18">
        <f>frq!C46</f>
        <v>1</v>
      </c>
      <c r="M46" s="167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</row>
    <row r="47" spans="1:18">
      <c r="A47" s="8" t="s">
        <v>89</v>
      </c>
      <c r="B47" s="204">
        <f>'[3]28'!B49</f>
        <v>42</v>
      </c>
      <c r="C47" s="205">
        <f>'[3]28'!C49</f>
        <v>30</v>
      </c>
      <c r="D47" s="205">
        <f>'[3]28'!D49</f>
        <v>0</v>
      </c>
      <c r="E47" s="205">
        <f>'[3]28'!E49</f>
        <v>0</v>
      </c>
      <c r="F47" s="15">
        <f t="shared" si="6"/>
        <v>72</v>
      </c>
      <c r="G47" s="204">
        <f>'[3]28'!H49</f>
        <v>38</v>
      </c>
      <c r="H47" s="205">
        <f>'[3]28'!I49</f>
        <v>0</v>
      </c>
      <c r="I47" s="205">
        <f>'[3]28'!J49</f>
        <v>0</v>
      </c>
      <c r="J47" s="205">
        <f>'[3]28'!K49</f>
        <v>0</v>
      </c>
      <c r="K47" s="15">
        <f t="shared" si="3"/>
        <v>38</v>
      </c>
      <c r="L47" s="18">
        <f>frq!C47</f>
        <v>1</v>
      </c>
      <c r="M47" s="167">
        <f t="shared" si="4"/>
        <v>37.6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37.6</v>
      </c>
      <c r="R47" s="18">
        <v>0.4</v>
      </c>
    </row>
    <row r="48" spans="1:18">
      <c r="A48" s="8" t="s">
        <v>90</v>
      </c>
      <c r="B48" s="204">
        <f>'[3]28'!B50</f>
        <v>42</v>
      </c>
      <c r="C48" s="205">
        <f>'[3]28'!C50</f>
        <v>30</v>
      </c>
      <c r="D48" s="205">
        <f>'[3]28'!D50</f>
        <v>0</v>
      </c>
      <c r="E48" s="205">
        <f>'[3]28'!E50</f>
        <v>0</v>
      </c>
      <c r="F48" s="15">
        <f t="shared" si="6"/>
        <v>72</v>
      </c>
      <c r="G48" s="204">
        <f>'[3]28'!H50</f>
        <v>38</v>
      </c>
      <c r="H48" s="205">
        <f>'[3]28'!I50</f>
        <v>0</v>
      </c>
      <c r="I48" s="205">
        <f>'[3]28'!J50</f>
        <v>0</v>
      </c>
      <c r="J48" s="205">
        <f>'[3]28'!K50</f>
        <v>0</v>
      </c>
      <c r="K48" s="15">
        <f t="shared" si="3"/>
        <v>38</v>
      </c>
      <c r="L48" s="18">
        <f>frq!C48</f>
        <v>1</v>
      </c>
      <c r="M48" s="167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</row>
    <row r="49" spans="1:18">
      <c r="A49" s="8" t="s">
        <v>91</v>
      </c>
      <c r="B49" s="204">
        <f>'[3]28'!B51</f>
        <v>42</v>
      </c>
      <c r="C49" s="205">
        <f>'[3]28'!C51</f>
        <v>30</v>
      </c>
      <c r="D49" s="205">
        <f>'[3]28'!D51</f>
        <v>0</v>
      </c>
      <c r="E49" s="205">
        <f>'[3]28'!E51</f>
        <v>0</v>
      </c>
      <c r="F49" s="15">
        <f t="shared" si="6"/>
        <v>72</v>
      </c>
      <c r="G49" s="204">
        <f>'[3]28'!H51</f>
        <v>38</v>
      </c>
      <c r="H49" s="205">
        <f>'[3]28'!I51</f>
        <v>0</v>
      </c>
      <c r="I49" s="205">
        <f>'[3]28'!J51</f>
        <v>0</v>
      </c>
      <c r="J49" s="205">
        <f>'[3]28'!K51</f>
        <v>0</v>
      </c>
      <c r="K49" s="15">
        <f t="shared" si="3"/>
        <v>38</v>
      </c>
      <c r="L49" s="18">
        <f>frq!C49</f>
        <v>1</v>
      </c>
      <c r="M49" s="167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</row>
    <row r="50" spans="1:18">
      <c r="A50" s="8" t="s">
        <v>92</v>
      </c>
      <c r="B50" s="204">
        <f>'[3]28'!B52</f>
        <v>42</v>
      </c>
      <c r="C50" s="205">
        <f>'[3]28'!C52</f>
        <v>30</v>
      </c>
      <c r="D50" s="205">
        <f>'[3]28'!D52</f>
        <v>0</v>
      </c>
      <c r="E50" s="205">
        <f>'[3]28'!E52</f>
        <v>0</v>
      </c>
      <c r="F50" s="15">
        <f t="shared" si="6"/>
        <v>72</v>
      </c>
      <c r="G50" s="204">
        <f>'[3]28'!H52</f>
        <v>38</v>
      </c>
      <c r="H50" s="205">
        <f>'[3]28'!I52</f>
        <v>0</v>
      </c>
      <c r="I50" s="205">
        <f>'[3]28'!J52</f>
        <v>0</v>
      </c>
      <c r="J50" s="205">
        <f>'[3]28'!K52</f>
        <v>0</v>
      </c>
      <c r="K50" s="15">
        <f t="shared" si="3"/>
        <v>38</v>
      </c>
      <c r="L50" s="18">
        <f>frq!C50</f>
        <v>1</v>
      </c>
      <c r="M50" s="167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</row>
    <row r="51" spans="1:18">
      <c r="A51" s="8" t="s">
        <v>93</v>
      </c>
      <c r="B51" s="204">
        <f>'[3]28'!B53</f>
        <v>42</v>
      </c>
      <c r="C51" s="205">
        <f>'[3]28'!C53</f>
        <v>30</v>
      </c>
      <c r="D51" s="205">
        <f>'[3]28'!D53</f>
        <v>0</v>
      </c>
      <c r="E51" s="205">
        <f>'[3]28'!E53</f>
        <v>0</v>
      </c>
      <c r="F51" s="15">
        <f t="shared" si="6"/>
        <v>72</v>
      </c>
      <c r="G51" s="204">
        <f>'[3]28'!H53</f>
        <v>38</v>
      </c>
      <c r="H51" s="205">
        <f>'[3]28'!I53</f>
        <v>0</v>
      </c>
      <c r="I51" s="205">
        <f>'[3]28'!J53</f>
        <v>0</v>
      </c>
      <c r="J51" s="205">
        <f>'[3]28'!K53</f>
        <v>0</v>
      </c>
      <c r="K51" s="15">
        <f t="shared" si="3"/>
        <v>38</v>
      </c>
      <c r="L51" s="18">
        <f>frq!C51</f>
        <v>1</v>
      </c>
      <c r="M51" s="167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</row>
    <row r="52" spans="1:18">
      <c r="A52" s="8" t="s">
        <v>94</v>
      </c>
      <c r="B52" s="204">
        <f>'[3]28'!B54</f>
        <v>42</v>
      </c>
      <c r="C52" s="205">
        <f>'[3]28'!C54</f>
        <v>30</v>
      </c>
      <c r="D52" s="205">
        <f>'[3]28'!D54</f>
        <v>0</v>
      </c>
      <c r="E52" s="205">
        <f>'[3]28'!E54</f>
        <v>0</v>
      </c>
      <c r="F52" s="15">
        <f t="shared" si="6"/>
        <v>72</v>
      </c>
      <c r="G52" s="204">
        <f>'[3]28'!H54</f>
        <v>38</v>
      </c>
      <c r="H52" s="205">
        <f>'[3]28'!I54</f>
        <v>0</v>
      </c>
      <c r="I52" s="205">
        <f>'[3]28'!J54</f>
        <v>0</v>
      </c>
      <c r="J52" s="205">
        <f>'[3]28'!K54</f>
        <v>0</v>
      </c>
      <c r="K52" s="15">
        <f t="shared" si="3"/>
        <v>38</v>
      </c>
      <c r="L52" s="18">
        <f>frq!C52</f>
        <v>1</v>
      </c>
      <c r="M52" s="167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</row>
    <row r="53" spans="1:18">
      <c r="A53" s="8" t="s">
        <v>95</v>
      </c>
      <c r="B53" s="204">
        <f>'[3]28'!B55</f>
        <v>42</v>
      </c>
      <c r="C53" s="205">
        <f>'[3]28'!C55</f>
        <v>30</v>
      </c>
      <c r="D53" s="205">
        <f>'[3]28'!D55</f>
        <v>0</v>
      </c>
      <c r="E53" s="205">
        <f>'[3]28'!E55</f>
        <v>0</v>
      </c>
      <c r="F53" s="15">
        <f t="shared" si="6"/>
        <v>72</v>
      </c>
      <c r="G53" s="204">
        <f>'[3]28'!H55</f>
        <v>38</v>
      </c>
      <c r="H53" s="205">
        <f>'[3]28'!I55</f>
        <v>0</v>
      </c>
      <c r="I53" s="205">
        <f>'[3]28'!J55</f>
        <v>0</v>
      </c>
      <c r="J53" s="205">
        <f>'[3]28'!K55</f>
        <v>0</v>
      </c>
      <c r="K53" s="15">
        <f t="shared" si="3"/>
        <v>38</v>
      </c>
      <c r="L53" s="18">
        <f>frq!C53</f>
        <v>1</v>
      </c>
      <c r="M53" s="167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</row>
    <row r="54" spans="1:18">
      <c r="A54" s="8" t="s">
        <v>96</v>
      </c>
      <c r="B54" s="204">
        <f>'[3]28'!B56</f>
        <v>42</v>
      </c>
      <c r="C54" s="205">
        <f>'[3]28'!C56</f>
        <v>30</v>
      </c>
      <c r="D54" s="205">
        <f>'[3]28'!D56</f>
        <v>0</v>
      </c>
      <c r="E54" s="205">
        <f>'[3]28'!E56</f>
        <v>0</v>
      </c>
      <c r="F54" s="15">
        <f t="shared" si="6"/>
        <v>72</v>
      </c>
      <c r="G54" s="204">
        <f>'[3]28'!H56</f>
        <v>38</v>
      </c>
      <c r="H54" s="205">
        <f>'[3]28'!I56</f>
        <v>0</v>
      </c>
      <c r="I54" s="205">
        <f>'[3]28'!J56</f>
        <v>0</v>
      </c>
      <c r="J54" s="205">
        <f>'[3]28'!K56</f>
        <v>0</v>
      </c>
      <c r="K54" s="15">
        <f t="shared" si="3"/>
        <v>38</v>
      </c>
      <c r="L54" s="18">
        <f>frq!C54</f>
        <v>1</v>
      </c>
      <c r="M54" s="167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</row>
    <row r="55" spans="1:18">
      <c r="A55" s="8" t="s">
        <v>97</v>
      </c>
      <c r="B55" s="204">
        <f>'[3]28'!B57</f>
        <v>42</v>
      </c>
      <c r="C55" s="205">
        <f>'[3]28'!C57</f>
        <v>30</v>
      </c>
      <c r="D55" s="205">
        <f>'[3]28'!D57</f>
        <v>0</v>
      </c>
      <c r="E55" s="205">
        <f>'[3]28'!E57</f>
        <v>0</v>
      </c>
      <c r="F55" s="15">
        <f t="shared" si="6"/>
        <v>72</v>
      </c>
      <c r="G55" s="204">
        <f>'[3]28'!H57</f>
        <v>37</v>
      </c>
      <c r="H55" s="205">
        <f>'[3]28'!I57</f>
        <v>0</v>
      </c>
      <c r="I55" s="205">
        <f>'[3]28'!J57</f>
        <v>0</v>
      </c>
      <c r="J55" s="205">
        <f>'[3]28'!K57</f>
        <v>0</v>
      </c>
      <c r="K55" s="15">
        <f t="shared" si="3"/>
        <v>37</v>
      </c>
      <c r="L55" s="18">
        <f>frq!C55</f>
        <v>1</v>
      </c>
      <c r="M55" s="167">
        <f t="shared" si="4"/>
        <v>36.6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36.6</v>
      </c>
      <c r="R55" s="18">
        <v>0.4</v>
      </c>
    </row>
    <row r="56" spans="1:18">
      <c r="A56" s="8" t="s">
        <v>98</v>
      </c>
      <c r="B56" s="204">
        <f>'[3]28'!B58</f>
        <v>42</v>
      </c>
      <c r="C56" s="205">
        <f>'[3]28'!C58</f>
        <v>30</v>
      </c>
      <c r="D56" s="205">
        <f>'[3]28'!D58</f>
        <v>0</v>
      </c>
      <c r="E56" s="205">
        <f>'[3]28'!E58</f>
        <v>0</v>
      </c>
      <c r="F56" s="15">
        <f t="shared" si="6"/>
        <v>72</v>
      </c>
      <c r="G56" s="204">
        <f>'[3]28'!H58</f>
        <v>37</v>
      </c>
      <c r="H56" s="205">
        <f>'[3]28'!I58</f>
        <v>0</v>
      </c>
      <c r="I56" s="205">
        <f>'[3]28'!J58</f>
        <v>0</v>
      </c>
      <c r="J56" s="205">
        <f>'[3]28'!K58</f>
        <v>0</v>
      </c>
      <c r="K56" s="15">
        <f t="shared" si="3"/>
        <v>37</v>
      </c>
      <c r="L56" s="18">
        <f>frq!C56</f>
        <v>1</v>
      </c>
      <c r="M56" s="167">
        <f t="shared" si="4"/>
        <v>36.6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36.6</v>
      </c>
      <c r="R56" s="18">
        <v>0.4</v>
      </c>
    </row>
    <row r="57" spans="1:18">
      <c r="A57" s="8" t="s">
        <v>99</v>
      </c>
      <c r="B57" s="204">
        <f>'[3]28'!B59</f>
        <v>42</v>
      </c>
      <c r="C57" s="205">
        <f>'[3]28'!C59</f>
        <v>30</v>
      </c>
      <c r="D57" s="205">
        <f>'[3]28'!D59</f>
        <v>0</v>
      </c>
      <c r="E57" s="205">
        <f>'[3]28'!E59</f>
        <v>0</v>
      </c>
      <c r="F57" s="15">
        <f t="shared" si="6"/>
        <v>72</v>
      </c>
      <c r="G57" s="204">
        <f>'[3]28'!H59</f>
        <v>37</v>
      </c>
      <c r="H57" s="205">
        <f>'[3]28'!I59</f>
        <v>0</v>
      </c>
      <c r="I57" s="205">
        <f>'[3]28'!J59</f>
        <v>0</v>
      </c>
      <c r="J57" s="205">
        <f>'[3]28'!K59</f>
        <v>0</v>
      </c>
      <c r="K57" s="15">
        <f t="shared" si="3"/>
        <v>37</v>
      </c>
      <c r="L57" s="18">
        <f>frq!C57</f>
        <v>1</v>
      </c>
      <c r="M57" s="167">
        <f t="shared" si="4"/>
        <v>36.6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36.6</v>
      </c>
      <c r="R57" s="18">
        <v>0.4</v>
      </c>
    </row>
    <row r="58" spans="1:18">
      <c r="A58" s="8" t="s">
        <v>100</v>
      </c>
      <c r="B58" s="204">
        <f>'[3]28'!B60</f>
        <v>42</v>
      </c>
      <c r="C58" s="205">
        <f>'[3]28'!C60</f>
        <v>30</v>
      </c>
      <c r="D58" s="205">
        <f>'[3]28'!D60</f>
        <v>0</v>
      </c>
      <c r="E58" s="205">
        <f>'[3]28'!E60</f>
        <v>0</v>
      </c>
      <c r="F58" s="15">
        <f t="shared" si="6"/>
        <v>72</v>
      </c>
      <c r="G58" s="204">
        <f>'[3]28'!H60</f>
        <v>37</v>
      </c>
      <c r="H58" s="205">
        <f>'[3]28'!I60</f>
        <v>0</v>
      </c>
      <c r="I58" s="205">
        <f>'[3]28'!J60</f>
        <v>0</v>
      </c>
      <c r="J58" s="205">
        <f>'[3]28'!K60</f>
        <v>0</v>
      </c>
      <c r="K58" s="15">
        <f t="shared" si="3"/>
        <v>37</v>
      </c>
      <c r="L58" s="18">
        <f>frq!C58</f>
        <v>1</v>
      </c>
      <c r="M58" s="167">
        <f t="shared" si="4"/>
        <v>36.6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36.6</v>
      </c>
      <c r="R58" s="18">
        <v>0.4</v>
      </c>
    </row>
    <row r="59" spans="1:18">
      <c r="A59" s="8" t="s">
        <v>101</v>
      </c>
      <c r="B59" s="204">
        <f>'[3]28'!B61</f>
        <v>42</v>
      </c>
      <c r="C59" s="205">
        <f>'[3]28'!C61</f>
        <v>30</v>
      </c>
      <c r="D59" s="205">
        <f>'[3]28'!D61</f>
        <v>0</v>
      </c>
      <c r="E59" s="205">
        <f>'[3]28'!E61</f>
        <v>0</v>
      </c>
      <c r="F59" s="15">
        <f t="shared" si="6"/>
        <v>72</v>
      </c>
      <c r="G59" s="204">
        <f>'[3]28'!H61</f>
        <v>37</v>
      </c>
      <c r="H59" s="205">
        <f>'[3]28'!I61</f>
        <v>0</v>
      </c>
      <c r="I59" s="205">
        <f>'[3]28'!J61</f>
        <v>0</v>
      </c>
      <c r="J59" s="205">
        <f>'[3]28'!K61</f>
        <v>0</v>
      </c>
      <c r="K59" s="15">
        <f t="shared" si="3"/>
        <v>37</v>
      </c>
      <c r="L59" s="18">
        <f>frq!C59</f>
        <v>1</v>
      </c>
      <c r="M59" s="167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</row>
    <row r="60" spans="1:18">
      <c r="A60" s="8" t="s">
        <v>102</v>
      </c>
      <c r="B60" s="204">
        <f>'[3]28'!B62</f>
        <v>42</v>
      </c>
      <c r="C60" s="205">
        <f>'[3]28'!C62</f>
        <v>30</v>
      </c>
      <c r="D60" s="205">
        <f>'[3]28'!D62</f>
        <v>0</v>
      </c>
      <c r="E60" s="205">
        <f>'[3]28'!E62</f>
        <v>0</v>
      </c>
      <c r="F60" s="15">
        <f t="shared" si="6"/>
        <v>72</v>
      </c>
      <c r="G60" s="204">
        <f>'[3]28'!H62</f>
        <v>37</v>
      </c>
      <c r="H60" s="205">
        <f>'[3]28'!I62</f>
        <v>0</v>
      </c>
      <c r="I60" s="205">
        <f>'[3]28'!J62</f>
        <v>0</v>
      </c>
      <c r="J60" s="205">
        <f>'[3]28'!K62</f>
        <v>0</v>
      </c>
      <c r="K60" s="15">
        <f t="shared" si="3"/>
        <v>37</v>
      </c>
      <c r="L60" s="18">
        <f>frq!C60</f>
        <v>1</v>
      </c>
      <c r="M60" s="167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</row>
    <row r="61" spans="1:18">
      <c r="A61" s="8" t="s">
        <v>103</v>
      </c>
      <c r="B61" s="204">
        <f>'[3]28'!B63</f>
        <v>42</v>
      </c>
      <c r="C61" s="205">
        <f>'[3]28'!C63</f>
        <v>30</v>
      </c>
      <c r="D61" s="205">
        <f>'[3]28'!D63</f>
        <v>0</v>
      </c>
      <c r="E61" s="205">
        <f>'[3]28'!E63</f>
        <v>0</v>
      </c>
      <c r="F61" s="15">
        <f t="shared" si="6"/>
        <v>72</v>
      </c>
      <c r="G61" s="204">
        <f>'[3]28'!H63</f>
        <v>37</v>
      </c>
      <c r="H61" s="205">
        <f>'[3]28'!I63</f>
        <v>0</v>
      </c>
      <c r="I61" s="205">
        <f>'[3]28'!J63</f>
        <v>0</v>
      </c>
      <c r="J61" s="205">
        <f>'[3]28'!K63</f>
        <v>0</v>
      </c>
      <c r="K61" s="15">
        <f t="shared" si="3"/>
        <v>37</v>
      </c>
      <c r="L61" s="18">
        <f>frq!C61</f>
        <v>1</v>
      </c>
      <c r="M61" s="167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</row>
    <row r="62" spans="1:18">
      <c r="A62" s="8" t="s">
        <v>104</v>
      </c>
      <c r="B62" s="204">
        <f>'[3]28'!B64</f>
        <v>42</v>
      </c>
      <c r="C62" s="205">
        <f>'[3]28'!C64</f>
        <v>30</v>
      </c>
      <c r="D62" s="205">
        <f>'[3]28'!D64</f>
        <v>0</v>
      </c>
      <c r="E62" s="205">
        <f>'[3]28'!E64</f>
        <v>0</v>
      </c>
      <c r="F62" s="15">
        <f t="shared" si="6"/>
        <v>72</v>
      </c>
      <c r="G62" s="204">
        <f>'[3]28'!H64</f>
        <v>37</v>
      </c>
      <c r="H62" s="205">
        <f>'[3]28'!I64</f>
        <v>0</v>
      </c>
      <c r="I62" s="205">
        <f>'[3]28'!J64</f>
        <v>0</v>
      </c>
      <c r="J62" s="205">
        <f>'[3]28'!K64</f>
        <v>0</v>
      </c>
      <c r="K62" s="15">
        <f t="shared" si="3"/>
        <v>37</v>
      </c>
      <c r="L62" s="18">
        <f>frq!C62</f>
        <v>1</v>
      </c>
      <c r="M62" s="167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</row>
    <row r="63" spans="1:18">
      <c r="A63" s="8" t="s">
        <v>105</v>
      </c>
      <c r="B63" s="204">
        <f>'[3]28'!B65</f>
        <v>42</v>
      </c>
      <c r="C63" s="205">
        <f>'[3]28'!C65</f>
        <v>30</v>
      </c>
      <c r="D63" s="205">
        <f>'[3]28'!D65</f>
        <v>0</v>
      </c>
      <c r="E63" s="205">
        <f>'[3]28'!E65</f>
        <v>0</v>
      </c>
      <c r="F63" s="15">
        <f t="shared" si="6"/>
        <v>72</v>
      </c>
      <c r="G63" s="204">
        <f>'[3]28'!H65</f>
        <v>37</v>
      </c>
      <c r="H63" s="205">
        <f>'[3]28'!I65</f>
        <v>0</v>
      </c>
      <c r="I63" s="205">
        <f>'[3]28'!J65</f>
        <v>0</v>
      </c>
      <c r="J63" s="205">
        <f>'[3]28'!K65</f>
        <v>0</v>
      </c>
      <c r="K63" s="15">
        <f t="shared" si="3"/>
        <v>37</v>
      </c>
      <c r="L63" s="18">
        <f>frq!C63</f>
        <v>1</v>
      </c>
      <c r="M63" s="167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</row>
    <row r="64" spans="1:18">
      <c r="A64" s="8" t="s">
        <v>106</v>
      </c>
      <c r="B64" s="204">
        <f>'[3]28'!B66</f>
        <v>42</v>
      </c>
      <c r="C64" s="205">
        <f>'[3]28'!C66</f>
        <v>30</v>
      </c>
      <c r="D64" s="205">
        <f>'[3]28'!D66</f>
        <v>0</v>
      </c>
      <c r="E64" s="205">
        <f>'[3]28'!E66</f>
        <v>0</v>
      </c>
      <c r="F64" s="15">
        <f t="shared" si="6"/>
        <v>72</v>
      </c>
      <c r="G64" s="204">
        <f>'[3]28'!H66</f>
        <v>37</v>
      </c>
      <c r="H64" s="205">
        <f>'[3]28'!I66</f>
        <v>0</v>
      </c>
      <c r="I64" s="205">
        <f>'[3]28'!J66</f>
        <v>0</v>
      </c>
      <c r="J64" s="205">
        <f>'[3]28'!K66</f>
        <v>0</v>
      </c>
      <c r="K64" s="15">
        <f t="shared" si="3"/>
        <v>37</v>
      </c>
      <c r="L64" s="18">
        <f>frq!C64</f>
        <v>1</v>
      </c>
      <c r="M64" s="167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</row>
    <row r="65" spans="1:18">
      <c r="A65" s="8" t="s">
        <v>107</v>
      </c>
      <c r="B65" s="204">
        <f>'[3]28'!B67</f>
        <v>42</v>
      </c>
      <c r="C65" s="205">
        <f>'[3]28'!C67</f>
        <v>30</v>
      </c>
      <c r="D65" s="205">
        <f>'[3]28'!D67</f>
        <v>0</v>
      </c>
      <c r="E65" s="205">
        <f>'[3]28'!E67</f>
        <v>0</v>
      </c>
      <c r="F65" s="15">
        <f t="shared" si="6"/>
        <v>72</v>
      </c>
      <c r="G65" s="204">
        <f>'[3]28'!H67</f>
        <v>37</v>
      </c>
      <c r="H65" s="205">
        <f>'[3]28'!I67</f>
        <v>0</v>
      </c>
      <c r="I65" s="205">
        <f>'[3]28'!J67</f>
        <v>0</v>
      </c>
      <c r="J65" s="205">
        <f>'[3]28'!K67</f>
        <v>0</v>
      </c>
      <c r="K65" s="15">
        <f t="shared" si="3"/>
        <v>37</v>
      </c>
      <c r="L65" s="18">
        <f>frq!C65</f>
        <v>1</v>
      </c>
      <c r="M65" s="167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</row>
    <row r="66" spans="1:18">
      <c r="A66" s="8" t="s">
        <v>108</v>
      </c>
      <c r="B66" s="204">
        <f>'[3]28'!B68</f>
        <v>42</v>
      </c>
      <c r="C66" s="205">
        <f>'[3]28'!C68</f>
        <v>30</v>
      </c>
      <c r="D66" s="205">
        <f>'[3]28'!D68</f>
        <v>0</v>
      </c>
      <c r="E66" s="205">
        <f>'[3]28'!E68</f>
        <v>0</v>
      </c>
      <c r="F66" s="15">
        <f t="shared" si="6"/>
        <v>72</v>
      </c>
      <c r="G66" s="204">
        <f>'[3]28'!H68</f>
        <v>36</v>
      </c>
      <c r="H66" s="205">
        <f>'[3]28'!I68</f>
        <v>0</v>
      </c>
      <c r="I66" s="205">
        <f>'[3]28'!J68</f>
        <v>0</v>
      </c>
      <c r="J66" s="205">
        <f>'[3]28'!K68</f>
        <v>0</v>
      </c>
      <c r="K66" s="15">
        <f t="shared" si="3"/>
        <v>36</v>
      </c>
      <c r="L66" s="18">
        <f>frq!C66</f>
        <v>1</v>
      </c>
      <c r="M66" s="167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204">
        <f>'[3]28'!B69</f>
        <v>42</v>
      </c>
      <c r="C67" s="205">
        <f>'[3]28'!C69</f>
        <v>30</v>
      </c>
      <c r="D67" s="205">
        <f>'[3]28'!D69</f>
        <v>0</v>
      </c>
      <c r="E67" s="205">
        <f>'[3]28'!E69</f>
        <v>0</v>
      </c>
      <c r="F67" s="15">
        <f t="shared" si="6"/>
        <v>72</v>
      </c>
      <c r="G67" s="204">
        <f>'[3]28'!H69</f>
        <v>36</v>
      </c>
      <c r="H67" s="205">
        <f>'[3]28'!I69</f>
        <v>0</v>
      </c>
      <c r="I67" s="205">
        <f>'[3]28'!J69</f>
        <v>0</v>
      </c>
      <c r="J67" s="205">
        <f>'[3]28'!K69</f>
        <v>0</v>
      </c>
      <c r="K67" s="15">
        <f t="shared" si="3"/>
        <v>36</v>
      </c>
      <c r="L67" s="18">
        <f>frq!C67</f>
        <v>1</v>
      </c>
      <c r="M67" s="167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204">
        <f>'[3]28'!B70</f>
        <v>42</v>
      </c>
      <c r="C68" s="205">
        <f>'[3]28'!C70</f>
        <v>30</v>
      </c>
      <c r="D68" s="205">
        <f>'[3]28'!D70</f>
        <v>0</v>
      </c>
      <c r="E68" s="205">
        <f>'[3]28'!E70</f>
        <v>0</v>
      </c>
      <c r="F68" s="15">
        <f t="shared" si="6"/>
        <v>72</v>
      </c>
      <c r="G68" s="204">
        <f>'[3]28'!H70</f>
        <v>36</v>
      </c>
      <c r="H68" s="205">
        <f>'[3]28'!I70</f>
        <v>0</v>
      </c>
      <c r="I68" s="205">
        <f>'[3]28'!J70</f>
        <v>0</v>
      </c>
      <c r="J68" s="205">
        <f>'[3]28'!K70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204">
        <f>'[3]28'!B71</f>
        <v>42</v>
      </c>
      <c r="C69" s="205">
        <f>'[3]28'!C71</f>
        <v>30</v>
      </c>
      <c r="D69" s="205">
        <f>'[3]28'!D71</f>
        <v>0</v>
      </c>
      <c r="E69" s="205">
        <f>'[3]28'!E71</f>
        <v>0</v>
      </c>
      <c r="F69" s="15">
        <f t="shared" ref="F69:F98" si="16">SUM(B69:E69)</f>
        <v>72</v>
      </c>
      <c r="G69" s="204">
        <f>'[3]28'!H71</f>
        <v>36</v>
      </c>
      <c r="H69" s="205">
        <f>'[3]28'!I71</f>
        <v>0</v>
      </c>
      <c r="I69" s="205">
        <f>'[3]28'!J71</f>
        <v>0</v>
      </c>
      <c r="J69" s="205">
        <f>'[3]28'!K71</f>
        <v>0</v>
      </c>
      <c r="K69" s="15">
        <f t="shared" si="13"/>
        <v>36</v>
      </c>
      <c r="L69" s="18">
        <f>frq!C69</f>
        <v>1</v>
      </c>
      <c r="M69" s="167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204">
        <f>'[3]28'!B72</f>
        <v>42</v>
      </c>
      <c r="C70" s="205">
        <f>'[3]28'!C72</f>
        <v>30</v>
      </c>
      <c r="D70" s="205">
        <f>'[3]28'!D72</f>
        <v>0</v>
      </c>
      <c r="E70" s="205">
        <f>'[3]28'!E72</f>
        <v>0</v>
      </c>
      <c r="F70" s="15">
        <f t="shared" si="16"/>
        <v>72</v>
      </c>
      <c r="G70" s="204">
        <f>'[3]28'!H72</f>
        <v>36</v>
      </c>
      <c r="H70" s="205">
        <f>'[3]28'!I72</f>
        <v>0</v>
      </c>
      <c r="I70" s="205">
        <f>'[3]28'!J72</f>
        <v>0</v>
      </c>
      <c r="J70" s="205">
        <f>'[3]28'!K72</f>
        <v>0</v>
      </c>
      <c r="K70" s="15">
        <f t="shared" si="13"/>
        <v>36</v>
      </c>
      <c r="L70" s="18">
        <f>frq!C70</f>
        <v>1</v>
      </c>
      <c r="M70" s="167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204">
        <f>'[3]28'!B73</f>
        <v>42</v>
      </c>
      <c r="C71" s="205">
        <f>'[3]28'!C73</f>
        <v>30</v>
      </c>
      <c r="D71" s="205">
        <f>'[3]28'!D73</f>
        <v>0</v>
      </c>
      <c r="E71" s="205">
        <f>'[3]28'!E73</f>
        <v>0</v>
      </c>
      <c r="F71" s="15">
        <f t="shared" si="16"/>
        <v>72</v>
      </c>
      <c r="G71" s="204">
        <f>'[3]28'!H73</f>
        <v>36</v>
      </c>
      <c r="H71" s="205">
        <f>'[3]28'!I73</f>
        <v>0</v>
      </c>
      <c r="I71" s="205">
        <f>'[3]28'!J73</f>
        <v>0</v>
      </c>
      <c r="J71" s="205">
        <f>'[3]28'!K73</f>
        <v>0</v>
      </c>
      <c r="K71" s="15">
        <f t="shared" si="13"/>
        <v>36</v>
      </c>
      <c r="L71" s="18">
        <f>frq!C71</f>
        <v>1</v>
      </c>
      <c r="M71" s="167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</row>
    <row r="72" spans="1:18">
      <c r="A72" s="8" t="s">
        <v>114</v>
      </c>
      <c r="B72" s="204">
        <f>'[3]28'!B74</f>
        <v>42</v>
      </c>
      <c r="C72" s="205">
        <f>'[3]28'!C74</f>
        <v>30</v>
      </c>
      <c r="D72" s="205">
        <f>'[3]28'!D74</f>
        <v>0</v>
      </c>
      <c r="E72" s="205">
        <f>'[3]28'!E74</f>
        <v>0</v>
      </c>
      <c r="F72" s="15">
        <f t="shared" si="16"/>
        <v>72</v>
      </c>
      <c r="G72" s="204">
        <f>'[3]28'!H74</f>
        <v>36</v>
      </c>
      <c r="H72" s="205">
        <f>'[3]28'!I74</f>
        <v>0</v>
      </c>
      <c r="I72" s="205">
        <f>'[3]28'!J74</f>
        <v>0</v>
      </c>
      <c r="J72" s="205">
        <f>'[3]28'!K74</f>
        <v>0</v>
      </c>
      <c r="K72" s="15">
        <f t="shared" si="13"/>
        <v>36</v>
      </c>
      <c r="L72" s="18">
        <f>frq!C72</f>
        <v>1</v>
      </c>
      <c r="M72" s="167">
        <f t="shared" si="14"/>
        <v>35.6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35.6</v>
      </c>
      <c r="R72" s="18">
        <v>0.4</v>
      </c>
    </row>
    <row r="73" spans="1:18">
      <c r="A73" s="8" t="s">
        <v>115</v>
      </c>
      <c r="B73" s="204">
        <f>'[3]28'!B75</f>
        <v>42</v>
      </c>
      <c r="C73" s="205">
        <f>'[3]28'!C75</f>
        <v>30</v>
      </c>
      <c r="D73" s="205">
        <f>'[3]28'!D75</f>
        <v>0</v>
      </c>
      <c r="E73" s="205">
        <f>'[3]28'!E75</f>
        <v>0</v>
      </c>
      <c r="F73" s="15">
        <f t="shared" si="16"/>
        <v>72</v>
      </c>
      <c r="G73" s="204">
        <f>'[3]28'!H75</f>
        <v>37</v>
      </c>
      <c r="H73" s="205">
        <f>'[3]28'!I75</f>
        <v>0</v>
      </c>
      <c r="I73" s="205">
        <f>'[3]28'!J75</f>
        <v>0</v>
      </c>
      <c r="J73" s="205">
        <f>'[3]28'!K75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4">
        <f>'[3]28'!B76</f>
        <v>42</v>
      </c>
      <c r="C74" s="205">
        <f>'[3]28'!C76</f>
        <v>30</v>
      </c>
      <c r="D74" s="205">
        <f>'[3]28'!D76</f>
        <v>0</v>
      </c>
      <c r="E74" s="205">
        <f>'[3]28'!E76</f>
        <v>0</v>
      </c>
      <c r="F74" s="15">
        <f t="shared" si="16"/>
        <v>72</v>
      </c>
      <c r="G74" s="204">
        <f>'[3]28'!H76</f>
        <v>37</v>
      </c>
      <c r="H74" s="205">
        <f>'[3]28'!I76</f>
        <v>0</v>
      </c>
      <c r="I74" s="205">
        <f>'[3]28'!J76</f>
        <v>0</v>
      </c>
      <c r="J74" s="205">
        <f>'[3]28'!K76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4">
        <f>'[3]28'!B77</f>
        <v>42</v>
      </c>
      <c r="C75" s="205">
        <f>'[3]28'!C77</f>
        <v>30</v>
      </c>
      <c r="D75" s="205">
        <f>'[3]28'!D77</f>
        <v>0</v>
      </c>
      <c r="E75" s="205">
        <f>'[3]28'!E77</f>
        <v>0</v>
      </c>
      <c r="F75" s="15">
        <f t="shared" si="16"/>
        <v>72</v>
      </c>
      <c r="G75" s="204">
        <f>'[3]28'!H77</f>
        <v>37</v>
      </c>
      <c r="H75" s="205">
        <f>'[3]28'!I77</f>
        <v>0</v>
      </c>
      <c r="I75" s="205">
        <f>'[3]28'!J77</f>
        <v>0</v>
      </c>
      <c r="J75" s="205">
        <f>'[3]28'!K77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'[3]28'!B78</f>
        <v>42</v>
      </c>
      <c r="C76" s="205">
        <f>'[3]28'!C78</f>
        <v>30</v>
      </c>
      <c r="D76" s="205">
        <f>'[3]28'!D78</f>
        <v>0</v>
      </c>
      <c r="E76" s="205">
        <f>'[3]28'!E78</f>
        <v>0</v>
      </c>
      <c r="F76" s="15">
        <f t="shared" si="16"/>
        <v>72</v>
      </c>
      <c r="G76" s="204">
        <f>'[3]28'!H78</f>
        <v>37</v>
      </c>
      <c r="H76" s="205">
        <f>'[3]28'!I78</f>
        <v>0</v>
      </c>
      <c r="I76" s="205">
        <f>'[3]28'!J78</f>
        <v>0</v>
      </c>
      <c r="J76" s="205">
        <f>'[3]28'!K78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'[3]28'!B79</f>
        <v>42</v>
      </c>
      <c r="C77" s="205">
        <f>'[3]28'!C79</f>
        <v>30</v>
      </c>
      <c r="D77" s="205">
        <f>'[3]28'!D79</f>
        <v>0</v>
      </c>
      <c r="E77" s="205">
        <f>'[3]28'!E79</f>
        <v>0</v>
      </c>
      <c r="F77" s="15">
        <f t="shared" si="16"/>
        <v>72</v>
      </c>
      <c r="G77" s="204">
        <f>'[3]28'!H79</f>
        <v>37</v>
      </c>
      <c r="H77" s="205">
        <f>'[3]28'!I79</f>
        <v>0</v>
      </c>
      <c r="I77" s="205">
        <f>'[3]28'!J79</f>
        <v>0</v>
      </c>
      <c r="J77" s="205">
        <f>'[3]28'!K79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'[3]28'!B80</f>
        <v>42</v>
      </c>
      <c r="C78" s="205">
        <f>'[3]28'!C80</f>
        <v>30</v>
      </c>
      <c r="D78" s="205">
        <f>'[3]28'!D80</f>
        <v>0</v>
      </c>
      <c r="E78" s="205">
        <f>'[3]28'!E80</f>
        <v>0</v>
      </c>
      <c r="F78" s="15">
        <f t="shared" si="16"/>
        <v>72</v>
      </c>
      <c r="G78" s="204">
        <f>'[3]28'!H80</f>
        <v>37</v>
      </c>
      <c r="H78" s="205">
        <f>'[3]28'!I80</f>
        <v>0</v>
      </c>
      <c r="I78" s="205">
        <f>'[3]28'!J80</f>
        <v>0</v>
      </c>
      <c r="J78" s="205">
        <f>'[3]28'!K80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'[3]28'!B81</f>
        <v>42</v>
      </c>
      <c r="C79" s="205">
        <f>'[3]28'!C81</f>
        <v>30</v>
      </c>
      <c r="D79" s="205">
        <f>'[3]28'!D81</f>
        <v>0</v>
      </c>
      <c r="E79" s="205">
        <f>'[3]28'!E81</f>
        <v>0</v>
      </c>
      <c r="F79" s="15">
        <f t="shared" si="16"/>
        <v>72</v>
      </c>
      <c r="G79" s="204">
        <f>'[3]28'!H81</f>
        <v>37</v>
      </c>
      <c r="H79" s="205">
        <f>'[3]28'!I81</f>
        <v>0</v>
      </c>
      <c r="I79" s="205">
        <f>'[3]28'!J81</f>
        <v>0</v>
      </c>
      <c r="J79" s="205">
        <f>'[3]28'!K81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'[3]28'!B82</f>
        <v>42</v>
      </c>
      <c r="C80" s="205">
        <f>'[3]28'!C82</f>
        <v>30</v>
      </c>
      <c r="D80" s="205">
        <f>'[3]28'!D82</f>
        <v>0</v>
      </c>
      <c r="E80" s="205">
        <f>'[3]28'!E82</f>
        <v>0</v>
      </c>
      <c r="F80" s="15">
        <f t="shared" si="16"/>
        <v>72</v>
      </c>
      <c r="G80" s="204">
        <f>'[3]28'!H82</f>
        <v>38</v>
      </c>
      <c r="H80" s="205">
        <f>'[3]28'!I82</f>
        <v>0</v>
      </c>
      <c r="I80" s="205">
        <f>'[3]28'!J82</f>
        <v>0</v>
      </c>
      <c r="J80" s="205">
        <f>'[3]28'!K82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'[3]28'!B83</f>
        <v>42</v>
      </c>
      <c r="C81" s="205">
        <f>'[3]28'!C83</f>
        <v>30</v>
      </c>
      <c r="D81" s="205">
        <f>'[3]28'!D83</f>
        <v>0</v>
      </c>
      <c r="E81" s="205">
        <f>'[3]28'!E83</f>
        <v>0</v>
      </c>
      <c r="F81" s="15">
        <f t="shared" si="16"/>
        <v>72</v>
      </c>
      <c r="G81" s="204">
        <f>'[3]28'!H83</f>
        <v>38</v>
      </c>
      <c r="H81" s="205">
        <f>'[3]28'!I83</f>
        <v>0</v>
      </c>
      <c r="I81" s="205">
        <f>'[3]28'!J83</f>
        <v>0</v>
      </c>
      <c r="J81" s="205">
        <f>'[3]28'!K83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'[3]28'!B84</f>
        <v>42</v>
      </c>
      <c r="C82" s="205">
        <f>'[3]28'!C84</f>
        <v>30</v>
      </c>
      <c r="D82" s="205">
        <f>'[3]28'!D84</f>
        <v>0</v>
      </c>
      <c r="E82" s="205">
        <f>'[3]28'!E84</f>
        <v>0</v>
      </c>
      <c r="F82" s="15">
        <f t="shared" si="16"/>
        <v>72</v>
      </c>
      <c r="G82" s="204">
        <f>'[3]28'!H84</f>
        <v>38</v>
      </c>
      <c r="H82" s="205">
        <f>'[3]28'!I84</f>
        <v>0</v>
      </c>
      <c r="I82" s="205">
        <f>'[3]28'!J84</f>
        <v>0</v>
      </c>
      <c r="J82" s="205">
        <f>'[3]28'!K84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'[3]28'!B85</f>
        <v>42</v>
      </c>
      <c r="C83" s="205">
        <f>'[3]28'!C85</f>
        <v>30</v>
      </c>
      <c r="D83" s="205">
        <f>'[3]28'!D85</f>
        <v>0</v>
      </c>
      <c r="E83" s="205">
        <f>'[3]28'!E85</f>
        <v>0</v>
      </c>
      <c r="F83" s="15">
        <f t="shared" si="16"/>
        <v>72</v>
      </c>
      <c r="G83" s="204">
        <f>'[3]28'!H85</f>
        <v>38</v>
      </c>
      <c r="H83" s="205">
        <f>'[3]28'!I85</f>
        <v>0</v>
      </c>
      <c r="I83" s="205">
        <f>'[3]28'!J85</f>
        <v>0</v>
      </c>
      <c r="J83" s="205">
        <f>'[3]28'!K85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'[3]28'!B86</f>
        <v>42</v>
      </c>
      <c r="C84" s="205">
        <f>'[3]28'!C86</f>
        <v>30</v>
      </c>
      <c r="D84" s="205">
        <f>'[3]28'!D86</f>
        <v>0</v>
      </c>
      <c r="E84" s="205">
        <f>'[3]28'!E86</f>
        <v>0</v>
      </c>
      <c r="F84" s="15">
        <f t="shared" si="16"/>
        <v>72</v>
      </c>
      <c r="G84" s="204">
        <f>'[3]28'!H86</f>
        <v>38</v>
      </c>
      <c r="H84" s="205">
        <f>'[3]28'!I86</f>
        <v>0</v>
      </c>
      <c r="I84" s="205">
        <f>'[3]28'!J86</f>
        <v>0</v>
      </c>
      <c r="J84" s="205">
        <f>'[3]28'!K86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'[3]28'!B87</f>
        <v>42</v>
      </c>
      <c r="C85" s="205">
        <f>'[3]28'!C87</f>
        <v>30</v>
      </c>
      <c r="D85" s="205">
        <f>'[3]28'!D87</f>
        <v>0</v>
      </c>
      <c r="E85" s="205">
        <f>'[3]28'!E87</f>
        <v>0</v>
      </c>
      <c r="F85" s="15">
        <f t="shared" si="16"/>
        <v>72</v>
      </c>
      <c r="G85" s="204">
        <f>'[3]28'!H87</f>
        <v>38</v>
      </c>
      <c r="H85" s="205">
        <f>'[3]28'!I87</f>
        <v>0</v>
      </c>
      <c r="I85" s="205">
        <f>'[3]28'!J87</f>
        <v>0</v>
      </c>
      <c r="J85" s="205">
        <f>'[3]28'!K87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'[3]28'!B88</f>
        <v>42</v>
      </c>
      <c r="C86" s="205">
        <f>'[3]28'!C88</f>
        <v>30</v>
      </c>
      <c r="D86" s="205">
        <f>'[3]28'!D88</f>
        <v>0</v>
      </c>
      <c r="E86" s="205">
        <f>'[3]28'!E88</f>
        <v>0</v>
      </c>
      <c r="F86" s="15">
        <f t="shared" si="16"/>
        <v>72</v>
      </c>
      <c r="G86" s="204">
        <f>'[3]28'!H88</f>
        <v>39</v>
      </c>
      <c r="H86" s="205">
        <f>'[3]28'!I88</f>
        <v>0</v>
      </c>
      <c r="I86" s="205">
        <f>'[3]28'!J88</f>
        <v>0</v>
      </c>
      <c r="J86" s="205">
        <f>'[3]28'!K88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'[3]28'!B89</f>
        <v>42</v>
      </c>
      <c r="C87" s="205">
        <f>'[3]28'!C89</f>
        <v>30</v>
      </c>
      <c r="D87" s="205">
        <f>'[3]28'!D89</f>
        <v>0</v>
      </c>
      <c r="E87" s="205">
        <f>'[3]28'!E89</f>
        <v>0</v>
      </c>
      <c r="F87" s="15">
        <f t="shared" si="16"/>
        <v>72</v>
      </c>
      <c r="G87" s="204">
        <f>'[3]28'!H89</f>
        <v>39</v>
      </c>
      <c r="H87" s="205">
        <f>'[3]28'!I89</f>
        <v>0</v>
      </c>
      <c r="I87" s="205">
        <f>'[3]28'!J89</f>
        <v>0</v>
      </c>
      <c r="J87" s="205">
        <f>'[3]28'!K89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'[3]28'!B90</f>
        <v>42</v>
      </c>
      <c r="C88" s="205">
        <f>'[3]28'!C90</f>
        <v>30</v>
      </c>
      <c r="D88" s="205">
        <f>'[3]28'!D90</f>
        <v>0</v>
      </c>
      <c r="E88" s="205">
        <f>'[3]28'!E90</f>
        <v>0</v>
      </c>
      <c r="F88" s="15">
        <f t="shared" si="16"/>
        <v>72</v>
      </c>
      <c r="G88" s="204">
        <f>'[3]28'!H90</f>
        <v>39</v>
      </c>
      <c r="H88" s="205">
        <f>'[3]28'!I90</f>
        <v>0</v>
      </c>
      <c r="I88" s="205">
        <f>'[3]28'!J90</f>
        <v>0</v>
      </c>
      <c r="J88" s="205">
        <f>'[3]28'!K90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'[3]28'!B91</f>
        <v>42</v>
      </c>
      <c r="C89" s="205">
        <f>'[3]28'!C91</f>
        <v>30</v>
      </c>
      <c r="D89" s="205">
        <f>'[3]28'!D91</f>
        <v>0</v>
      </c>
      <c r="E89" s="205">
        <f>'[3]28'!E91</f>
        <v>0</v>
      </c>
      <c r="F89" s="15">
        <f t="shared" si="16"/>
        <v>72</v>
      </c>
      <c r="G89" s="204">
        <f>'[3]28'!H91</f>
        <v>39</v>
      </c>
      <c r="H89" s="205">
        <f>'[3]28'!I91</f>
        <v>0</v>
      </c>
      <c r="I89" s="205">
        <f>'[3]28'!J91</f>
        <v>0</v>
      </c>
      <c r="J89" s="205">
        <f>'[3]28'!K91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'[3]28'!B92</f>
        <v>42</v>
      </c>
      <c r="C90" s="205">
        <f>'[3]28'!C92</f>
        <v>30</v>
      </c>
      <c r="D90" s="205">
        <f>'[3]28'!D92</f>
        <v>0</v>
      </c>
      <c r="E90" s="205">
        <f>'[3]28'!E92</f>
        <v>0</v>
      </c>
      <c r="F90" s="15">
        <f t="shared" si="16"/>
        <v>72</v>
      </c>
      <c r="G90" s="204">
        <f>'[3]28'!H92</f>
        <v>39</v>
      </c>
      <c r="H90" s="205">
        <f>'[3]28'!I92</f>
        <v>0</v>
      </c>
      <c r="I90" s="205">
        <f>'[3]28'!J92</f>
        <v>0</v>
      </c>
      <c r="J90" s="205">
        <f>'[3]28'!K92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'[3]28'!B93</f>
        <v>42</v>
      </c>
      <c r="C91" s="205">
        <f>'[3]28'!C93</f>
        <v>30</v>
      </c>
      <c r="D91" s="205">
        <f>'[3]28'!D93</f>
        <v>0</v>
      </c>
      <c r="E91" s="205">
        <f>'[3]28'!E93</f>
        <v>0</v>
      </c>
      <c r="F91" s="15">
        <f t="shared" si="16"/>
        <v>72</v>
      </c>
      <c r="G91" s="204">
        <f>'[3]28'!H93</f>
        <v>39</v>
      </c>
      <c r="H91" s="205">
        <f>'[3]28'!I93</f>
        <v>0</v>
      </c>
      <c r="I91" s="205">
        <f>'[3]28'!J93</f>
        <v>0</v>
      </c>
      <c r="J91" s="205">
        <f>'[3]28'!K93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'[3]28'!B94</f>
        <v>42</v>
      </c>
      <c r="C92" s="205">
        <f>'[3]28'!C94</f>
        <v>30</v>
      </c>
      <c r="D92" s="205">
        <f>'[3]28'!D94</f>
        <v>0</v>
      </c>
      <c r="E92" s="205">
        <f>'[3]28'!E94</f>
        <v>0</v>
      </c>
      <c r="F92" s="15">
        <f t="shared" si="16"/>
        <v>72</v>
      </c>
      <c r="G92" s="204">
        <f>'[3]28'!H94</f>
        <v>39</v>
      </c>
      <c r="H92" s="205">
        <f>'[3]28'!I94</f>
        <v>0</v>
      </c>
      <c r="I92" s="205">
        <f>'[3]28'!J94</f>
        <v>0</v>
      </c>
      <c r="J92" s="205">
        <f>'[3]28'!K94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'[3]28'!B95</f>
        <v>42</v>
      </c>
      <c r="C93" s="205">
        <f>'[3]28'!C95</f>
        <v>30</v>
      </c>
      <c r="D93" s="205">
        <f>'[3]28'!D95</f>
        <v>0</v>
      </c>
      <c r="E93" s="205">
        <f>'[3]28'!E95</f>
        <v>0</v>
      </c>
      <c r="F93" s="15">
        <f t="shared" si="16"/>
        <v>72</v>
      </c>
      <c r="G93" s="204">
        <f>'[3]28'!H95</f>
        <v>39</v>
      </c>
      <c r="H93" s="205">
        <f>'[3]28'!I95</f>
        <v>0</v>
      </c>
      <c r="I93" s="205">
        <f>'[3]28'!J95</f>
        <v>0</v>
      </c>
      <c r="J93" s="205">
        <f>'[3]28'!K95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'[3]28'!B96</f>
        <v>42</v>
      </c>
      <c r="C94" s="205">
        <f>'[3]28'!C96</f>
        <v>30</v>
      </c>
      <c r="D94" s="205">
        <f>'[3]28'!D96</f>
        <v>0</v>
      </c>
      <c r="E94" s="205">
        <f>'[3]28'!E96</f>
        <v>0</v>
      </c>
      <c r="F94" s="15">
        <f t="shared" si="16"/>
        <v>72</v>
      </c>
      <c r="G94" s="204">
        <f>'[3]28'!H96</f>
        <v>39</v>
      </c>
      <c r="H94" s="205">
        <f>'[3]28'!I96</f>
        <v>0</v>
      </c>
      <c r="I94" s="205">
        <f>'[3]28'!J96</f>
        <v>0</v>
      </c>
      <c r="J94" s="205">
        <f>'[3]28'!K96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'[3]28'!B97</f>
        <v>42</v>
      </c>
      <c r="C95" s="205">
        <f>'[3]28'!C97</f>
        <v>30</v>
      </c>
      <c r="D95" s="205">
        <f>'[3]28'!D97</f>
        <v>0</v>
      </c>
      <c r="E95" s="205">
        <f>'[3]28'!E97</f>
        <v>0</v>
      </c>
      <c r="F95" s="15">
        <f t="shared" si="16"/>
        <v>72</v>
      </c>
      <c r="G95" s="204">
        <f>'[3]28'!H97</f>
        <v>39</v>
      </c>
      <c r="H95" s="205">
        <f>'[3]28'!I97</f>
        <v>0</v>
      </c>
      <c r="I95" s="205">
        <f>'[3]28'!J97</f>
        <v>0</v>
      </c>
      <c r="J95" s="205">
        <f>'[3]28'!K97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'[3]28'!B98</f>
        <v>42</v>
      </c>
      <c r="C96" s="205">
        <f>'[3]28'!C98</f>
        <v>30</v>
      </c>
      <c r="D96" s="205">
        <f>'[3]28'!D98</f>
        <v>0</v>
      </c>
      <c r="E96" s="205">
        <f>'[3]28'!E98</f>
        <v>0</v>
      </c>
      <c r="F96" s="15">
        <f t="shared" si="16"/>
        <v>72</v>
      </c>
      <c r="G96" s="204">
        <f>'[3]28'!H98</f>
        <v>39</v>
      </c>
      <c r="H96" s="205">
        <f>'[3]28'!I98</f>
        <v>0</v>
      </c>
      <c r="I96" s="205">
        <f>'[3]28'!J98</f>
        <v>0</v>
      </c>
      <c r="J96" s="205">
        <f>'[3]28'!K98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'[3]28'!B99</f>
        <v>42</v>
      </c>
      <c r="C97" s="205">
        <f>'[3]28'!C99</f>
        <v>30</v>
      </c>
      <c r="D97" s="205">
        <f>'[3]28'!D99</f>
        <v>0</v>
      </c>
      <c r="E97" s="205">
        <f>'[3]28'!E99</f>
        <v>0</v>
      </c>
      <c r="F97" s="15">
        <f t="shared" si="16"/>
        <v>72</v>
      </c>
      <c r="G97" s="204">
        <f>'[3]28'!H99</f>
        <v>39</v>
      </c>
      <c r="H97" s="205">
        <f>'[3]28'!I99</f>
        <v>0</v>
      </c>
      <c r="I97" s="205">
        <f>'[3]28'!J99</f>
        <v>0</v>
      </c>
      <c r="J97" s="205">
        <f>'[3]28'!K99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'[3]28'!B100</f>
        <v>42</v>
      </c>
      <c r="C98" s="205">
        <f>'[3]28'!C100</f>
        <v>30</v>
      </c>
      <c r="D98" s="205">
        <f>'[3]28'!D100</f>
        <v>0</v>
      </c>
      <c r="E98" s="205">
        <f>'[3]28'!E100</f>
        <v>0</v>
      </c>
      <c r="F98" s="15">
        <f t="shared" si="16"/>
        <v>72</v>
      </c>
      <c r="G98" s="204">
        <f>'[3]28'!H100</f>
        <v>39</v>
      </c>
      <c r="H98" s="205">
        <f>'[3]28'!I100</f>
        <v>0</v>
      </c>
      <c r="I98" s="205">
        <f>'[3]28'!J100</f>
        <v>0</v>
      </c>
      <c r="J98" s="205">
        <f>'[3]28'!K100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0.91774999999999995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0.91774999999999995</v>
      </c>
      <c r="L99" s="171">
        <f t="shared" si="17"/>
        <v>2.4E-2</v>
      </c>
      <c r="M99" s="171">
        <f t="shared" si="17"/>
        <v>0.90814999999999846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0.90814999999999846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44954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'[4]28'!B5</f>
        <v>320</v>
      </c>
      <c r="C3" s="16">
        <f>'[4]28'!C5</f>
        <v>0</v>
      </c>
      <c r="D3" s="16">
        <f>'[4]28'!D5</f>
        <v>0</v>
      </c>
      <c r="E3" s="16">
        <f>'[4]28'!E5</f>
        <v>0</v>
      </c>
      <c r="F3" s="16">
        <f>'[4]28'!F5</f>
        <v>1040</v>
      </c>
      <c r="G3" s="16">
        <f>'[4]28'!G5</f>
        <v>0</v>
      </c>
      <c r="H3" s="17">
        <f>SUM(B3:G3)</f>
        <v>1360</v>
      </c>
      <c r="I3" s="15">
        <f>'[4]28'!J5</f>
        <v>270</v>
      </c>
      <c r="J3" s="16">
        <f>'[4]28'!K5</f>
        <v>0</v>
      </c>
      <c r="K3" s="16">
        <f>'[4]28'!L5</f>
        <v>0</v>
      </c>
      <c r="L3" s="16">
        <f>'[4]28'!M5</f>
        <v>0</v>
      </c>
      <c r="M3" s="16">
        <f>'[4]28'!N5</f>
        <v>0</v>
      </c>
      <c r="N3" s="16">
        <f>'[4]28'!O5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26.42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26.42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25.86</v>
      </c>
      <c r="AU3" s="8">
        <v>25.86</v>
      </c>
      <c r="AW3" s="207">
        <v>26.42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26.42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25.86</v>
      </c>
      <c r="BM3" s="8">
        <f>AU3</f>
        <v>25.86</v>
      </c>
      <c r="BN3" s="8">
        <f>BC3</f>
        <v>26.42</v>
      </c>
      <c r="BO3" s="8">
        <f>BJ3</f>
        <v>32</v>
      </c>
      <c r="BP3" s="182">
        <f>BL3-BN3</f>
        <v>-0.56000000000000227</v>
      </c>
      <c r="BQ3" s="182">
        <f>BM3-BO3</f>
        <v>-6.1400000000000006</v>
      </c>
    </row>
    <row r="4" spans="1:69">
      <c r="A4" s="8" t="s">
        <v>46</v>
      </c>
      <c r="B4" s="15">
        <f>'[4]28'!B6</f>
        <v>320</v>
      </c>
      <c r="C4" s="16">
        <f>'[4]28'!C6</f>
        <v>0</v>
      </c>
      <c r="D4" s="16">
        <f>'[4]28'!D6</f>
        <v>0</v>
      </c>
      <c r="E4" s="16">
        <f>'[4]28'!E6</f>
        <v>0</v>
      </c>
      <c r="F4" s="16">
        <f>'[4]28'!F6</f>
        <v>1040</v>
      </c>
      <c r="G4" s="16">
        <f>'[4]28'!G6</f>
        <v>0</v>
      </c>
      <c r="H4" s="17">
        <f>SUM(B4:G4)</f>
        <v>1360</v>
      </c>
      <c r="I4" s="15">
        <f>'[4]28'!J6</f>
        <v>270</v>
      </c>
      <c r="J4" s="16">
        <f>'[4]28'!K6</f>
        <v>0</v>
      </c>
      <c r="K4" s="16">
        <f>'[4]28'!L6</f>
        <v>0</v>
      </c>
      <c r="L4" s="16">
        <f>'[4]28'!M6</f>
        <v>0</v>
      </c>
      <c r="M4" s="16">
        <f>'[4]28'!N6</f>
        <v>0</v>
      </c>
      <c r="N4" s="16">
        <f>'[4]28'!O6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26.42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26.42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25.86</v>
      </c>
      <c r="AU4" s="8">
        <v>25.86</v>
      </c>
      <c r="AW4" s="207">
        <v>26.42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26.42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25.86</v>
      </c>
      <c r="BM4" s="8">
        <f t="shared" ref="BM4:BM67" si="22">AU4</f>
        <v>25.86</v>
      </c>
      <c r="BN4" s="8">
        <f t="shared" ref="BN4:BN67" si="23">BC4</f>
        <v>26.42</v>
      </c>
      <c r="BO4" s="8">
        <f t="shared" ref="BO4:BO67" si="24">BJ4</f>
        <v>32</v>
      </c>
      <c r="BP4" s="182">
        <f t="shared" ref="BP4:BP67" si="25">BL4-BN4</f>
        <v>-0.56000000000000227</v>
      </c>
      <c r="BQ4" s="182">
        <f t="shared" ref="BQ4:BQ67" si="26">BM4-BO4</f>
        <v>-6.1400000000000006</v>
      </c>
    </row>
    <row r="5" spans="1:69">
      <c r="A5" s="8" t="s">
        <v>47</v>
      </c>
      <c r="B5" s="15">
        <f>'[4]28'!B7</f>
        <v>320</v>
      </c>
      <c r="C5" s="16">
        <f>'[4]28'!C7</f>
        <v>0</v>
      </c>
      <c r="D5" s="16">
        <f>'[4]28'!D7</f>
        <v>0</v>
      </c>
      <c r="E5" s="16">
        <f>'[4]28'!E7</f>
        <v>0</v>
      </c>
      <c r="F5" s="16">
        <f>'[4]28'!F7</f>
        <v>1040</v>
      </c>
      <c r="G5" s="16">
        <f>'[4]28'!G7</f>
        <v>0</v>
      </c>
      <c r="H5" s="17">
        <f t="shared" ref="H5:H68" si="27">SUM(B5:G5)</f>
        <v>1360</v>
      </c>
      <c r="I5" s="15">
        <f>'[4]28'!J7</f>
        <v>270</v>
      </c>
      <c r="J5" s="16">
        <f>'[4]28'!K7</f>
        <v>0</v>
      </c>
      <c r="K5" s="16">
        <f>'[4]28'!L7</f>
        <v>0</v>
      </c>
      <c r="L5" s="16">
        <f>'[4]28'!M7</f>
        <v>0</v>
      </c>
      <c r="M5" s="16">
        <f>'[4]28'!N7</f>
        <v>0</v>
      </c>
      <c r="N5" s="16">
        <f>'[4]28'!O7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25.86</v>
      </c>
      <c r="AU5" s="8">
        <v>25.86</v>
      </c>
      <c r="AW5" s="207">
        <v>26.42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26.42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25.86</v>
      </c>
      <c r="BM5" s="8">
        <f t="shared" si="22"/>
        <v>25.86</v>
      </c>
      <c r="BN5" s="8">
        <f t="shared" si="23"/>
        <v>26.42</v>
      </c>
      <c r="BO5" s="8">
        <f t="shared" si="24"/>
        <v>32</v>
      </c>
      <c r="BP5" s="182">
        <f t="shared" si="25"/>
        <v>-0.56000000000000227</v>
      </c>
      <c r="BQ5" s="182">
        <f t="shared" si="26"/>
        <v>-6.1400000000000006</v>
      </c>
    </row>
    <row r="6" spans="1:69">
      <c r="A6" s="8" t="s">
        <v>48</v>
      </c>
      <c r="B6" s="15">
        <f>'[4]28'!B8</f>
        <v>320</v>
      </c>
      <c r="C6" s="16">
        <f>'[4]28'!C8</f>
        <v>0</v>
      </c>
      <c r="D6" s="16">
        <f>'[4]28'!D8</f>
        <v>0</v>
      </c>
      <c r="E6" s="16">
        <f>'[4]28'!E8</f>
        <v>0</v>
      </c>
      <c r="F6" s="16">
        <f>'[4]28'!F8</f>
        <v>1040</v>
      </c>
      <c r="G6" s="16">
        <f>'[4]28'!G8</f>
        <v>0</v>
      </c>
      <c r="H6" s="17">
        <f t="shared" si="27"/>
        <v>1360</v>
      </c>
      <c r="I6" s="15">
        <f>'[4]28'!J8</f>
        <v>270</v>
      </c>
      <c r="J6" s="16">
        <f>'[4]28'!K8</f>
        <v>0</v>
      </c>
      <c r="K6" s="16">
        <f>'[4]28'!L8</f>
        <v>0</v>
      </c>
      <c r="L6" s="16">
        <f>'[4]28'!M8</f>
        <v>0</v>
      </c>
      <c r="M6" s="16">
        <f>'[4]28'!N8</f>
        <v>0</v>
      </c>
      <c r="N6" s="16">
        <f>'[4]28'!O8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25.86</v>
      </c>
      <c r="AU6" s="8">
        <v>25.86</v>
      </c>
      <c r="AW6" s="207">
        <v>26.42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26.42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25.86</v>
      </c>
      <c r="BM6" s="8">
        <f t="shared" si="22"/>
        <v>25.86</v>
      </c>
      <c r="BN6" s="8">
        <f t="shared" si="23"/>
        <v>26.42</v>
      </c>
      <c r="BO6" s="8">
        <f t="shared" si="24"/>
        <v>32</v>
      </c>
      <c r="BP6" s="182">
        <f t="shared" si="25"/>
        <v>-0.56000000000000227</v>
      </c>
      <c r="BQ6" s="182">
        <f t="shared" si="26"/>
        <v>-6.1400000000000006</v>
      </c>
    </row>
    <row r="7" spans="1:69">
      <c r="A7" s="8" t="s">
        <v>49</v>
      </c>
      <c r="B7" s="15">
        <f>'[4]28'!B9</f>
        <v>320</v>
      </c>
      <c r="C7" s="16">
        <f>'[4]28'!C9</f>
        <v>0</v>
      </c>
      <c r="D7" s="16">
        <f>'[4]28'!D9</f>
        <v>0</v>
      </c>
      <c r="E7" s="16">
        <f>'[4]28'!E9</f>
        <v>0</v>
      </c>
      <c r="F7" s="16">
        <f>'[4]28'!F9</f>
        <v>1040</v>
      </c>
      <c r="G7" s="16">
        <f>'[4]28'!G9</f>
        <v>0</v>
      </c>
      <c r="H7" s="17">
        <f t="shared" si="27"/>
        <v>1360</v>
      </c>
      <c r="I7" s="15">
        <f>'[4]28'!J9</f>
        <v>270</v>
      </c>
      <c r="J7" s="16">
        <f>'[4]28'!K9</f>
        <v>0</v>
      </c>
      <c r="K7" s="16">
        <f>'[4]28'!L9</f>
        <v>0</v>
      </c>
      <c r="L7" s="16">
        <f>'[4]28'!M9</f>
        <v>0</v>
      </c>
      <c r="M7" s="16">
        <f>'[4]28'!N9</f>
        <v>0</v>
      </c>
      <c r="N7" s="16">
        <f>'[4]28'!O9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25.86</v>
      </c>
      <c r="AU7" s="8">
        <v>25.86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25.86</v>
      </c>
      <c r="BM7" s="8">
        <f t="shared" si="22"/>
        <v>25.86</v>
      </c>
      <c r="BN7" s="8">
        <f t="shared" si="23"/>
        <v>26.99</v>
      </c>
      <c r="BO7" s="8">
        <f t="shared" si="24"/>
        <v>26.99</v>
      </c>
      <c r="BP7" s="182">
        <f t="shared" si="25"/>
        <v>-1.129999999999999</v>
      </c>
      <c r="BQ7" s="182">
        <f t="shared" si="26"/>
        <v>-1.129999999999999</v>
      </c>
    </row>
    <row r="8" spans="1:69">
      <c r="A8" s="8" t="s">
        <v>50</v>
      </c>
      <c r="B8" s="15">
        <f>'[4]28'!B10</f>
        <v>320</v>
      </c>
      <c r="C8" s="16">
        <f>'[4]28'!C10</f>
        <v>0</v>
      </c>
      <c r="D8" s="16">
        <f>'[4]28'!D10</f>
        <v>0</v>
      </c>
      <c r="E8" s="16">
        <f>'[4]28'!E10</f>
        <v>0</v>
      </c>
      <c r="F8" s="16">
        <f>'[4]28'!F10</f>
        <v>1040</v>
      </c>
      <c r="G8" s="16">
        <f>'[4]28'!G10</f>
        <v>0</v>
      </c>
      <c r="H8" s="17">
        <f t="shared" si="27"/>
        <v>1360</v>
      </c>
      <c r="I8" s="15">
        <f>'[4]28'!J10</f>
        <v>270</v>
      </c>
      <c r="J8" s="16">
        <f>'[4]28'!K10</f>
        <v>0</v>
      </c>
      <c r="K8" s="16">
        <f>'[4]28'!L10</f>
        <v>0</v>
      </c>
      <c r="L8" s="16">
        <f>'[4]28'!M10</f>
        <v>0</v>
      </c>
      <c r="M8" s="16">
        <f>'[4]28'!N10</f>
        <v>0</v>
      </c>
      <c r="N8" s="16">
        <f>'[4]28'!O10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25.86</v>
      </c>
      <c r="AU8" s="8">
        <v>25.86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25.86</v>
      </c>
      <c r="BM8" s="8">
        <f t="shared" si="22"/>
        <v>25.86</v>
      </c>
      <c r="BN8" s="8">
        <f t="shared" si="23"/>
        <v>26.99</v>
      </c>
      <c r="BO8" s="8">
        <f t="shared" si="24"/>
        <v>26.99</v>
      </c>
      <c r="BP8" s="182">
        <f t="shared" si="25"/>
        <v>-1.129999999999999</v>
      </c>
      <c r="BQ8" s="182">
        <f t="shared" si="26"/>
        <v>-1.129999999999999</v>
      </c>
    </row>
    <row r="9" spans="1:69">
      <c r="A9" s="8" t="s">
        <v>51</v>
      </c>
      <c r="B9" s="15">
        <f>'[4]28'!B11</f>
        <v>320</v>
      </c>
      <c r="C9" s="16">
        <f>'[4]28'!C11</f>
        <v>0</v>
      </c>
      <c r="D9" s="16">
        <f>'[4]28'!D11</f>
        <v>0</v>
      </c>
      <c r="E9" s="16">
        <f>'[4]28'!E11</f>
        <v>0</v>
      </c>
      <c r="F9" s="16">
        <f>'[4]28'!F11</f>
        <v>1040</v>
      </c>
      <c r="G9" s="16">
        <f>'[4]28'!G11</f>
        <v>0</v>
      </c>
      <c r="H9" s="17">
        <f t="shared" si="27"/>
        <v>1360</v>
      </c>
      <c r="I9" s="15">
        <f>'[4]28'!J11</f>
        <v>270</v>
      </c>
      <c r="J9" s="16">
        <f>'[4]28'!K11</f>
        <v>0</v>
      </c>
      <c r="K9" s="16">
        <f>'[4]28'!L11</f>
        <v>0</v>
      </c>
      <c r="L9" s="16">
        <f>'[4]28'!M11</f>
        <v>0</v>
      </c>
      <c r="M9" s="16">
        <f>'[4]28'!N11</f>
        <v>0</v>
      </c>
      <c r="N9" s="16">
        <f>'[4]28'!O11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25.86</v>
      </c>
      <c r="AU9" s="8">
        <v>25.86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25.86</v>
      </c>
      <c r="BM9" s="8">
        <f t="shared" si="22"/>
        <v>25.86</v>
      </c>
      <c r="BN9" s="8">
        <f t="shared" si="23"/>
        <v>26.99</v>
      </c>
      <c r="BO9" s="8">
        <f t="shared" si="24"/>
        <v>26.99</v>
      </c>
      <c r="BP9" s="182">
        <f t="shared" si="25"/>
        <v>-1.129999999999999</v>
      </c>
      <c r="BQ9" s="182">
        <f t="shared" si="26"/>
        <v>-1.129999999999999</v>
      </c>
    </row>
    <row r="10" spans="1:69">
      <c r="A10" s="8" t="s">
        <v>52</v>
      </c>
      <c r="B10" s="15">
        <f>'[4]28'!B12</f>
        <v>320</v>
      </c>
      <c r="C10" s="16">
        <f>'[4]28'!C12</f>
        <v>0</v>
      </c>
      <c r="D10" s="16">
        <f>'[4]28'!D12</f>
        <v>0</v>
      </c>
      <c r="E10" s="16">
        <f>'[4]28'!E12</f>
        <v>0</v>
      </c>
      <c r="F10" s="16">
        <f>'[4]28'!F12</f>
        <v>1040</v>
      </c>
      <c r="G10" s="16">
        <f>'[4]28'!G12</f>
        <v>0</v>
      </c>
      <c r="H10" s="17">
        <f t="shared" si="27"/>
        <v>1360</v>
      </c>
      <c r="I10" s="15">
        <f>'[4]28'!J12</f>
        <v>270</v>
      </c>
      <c r="J10" s="16">
        <f>'[4]28'!K12</f>
        <v>0</v>
      </c>
      <c r="K10" s="16">
        <f>'[4]28'!L12</f>
        <v>0</v>
      </c>
      <c r="L10" s="16">
        <f>'[4]28'!M12</f>
        <v>0</v>
      </c>
      <c r="M10" s="16">
        <f>'[4]28'!N12</f>
        <v>0</v>
      </c>
      <c r="N10" s="16">
        <f>'[4]28'!O12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25.86</v>
      </c>
      <c r="AU10" s="8">
        <v>25.86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25.86</v>
      </c>
      <c r="BM10" s="8">
        <f t="shared" si="22"/>
        <v>25.86</v>
      </c>
      <c r="BN10" s="8">
        <f t="shared" si="23"/>
        <v>26.99</v>
      </c>
      <c r="BO10" s="8">
        <f t="shared" si="24"/>
        <v>26.99</v>
      </c>
      <c r="BP10" s="182">
        <f t="shared" si="25"/>
        <v>-1.129999999999999</v>
      </c>
      <c r="BQ10" s="182">
        <f t="shared" si="26"/>
        <v>-1.129999999999999</v>
      </c>
    </row>
    <row r="11" spans="1:69">
      <c r="A11" s="8" t="s">
        <v>53</v>
      </c>
      <c r="B11" s="15">
        <f>'[4]28'!B13</f>
        <v>320</v>
      </c>
      <c r="C11" s="16">
        <f>'[4]28'!C13</f>
        <v>0</v>
      </c>
      <c r="D11" s="16">
        <f>'[4]28'!D13</f>
        <v>0</v>
      </c>
      <c r="E11" s="16">
        <f>'[4]28'!E13</f>
        <v>0</v>
      </c>
      <c r="F11" s="16">
        <f>'[4]28'!F13</f>
        <v>1040</v>
      </c>
      <c r="G11" s="16">
        <f>'[4]28'!G13</f>
        <v>0</v>
      </c>
      <c r="H11" s="17">
        <f t="shared" si="27"/>
        <v>1360</v>
      </c>
      <c r="I11" s="15">
        <f>'[4]28'!J13</f>
        <v>270</v>
      </c>
      <c r="J11" s="16">
        <f>'[4]28'!K13</f>
        <v>0</v>
      </c>
      <c r="K11" s="16">
        <f>'[4]28'!L13</f>
        <v>0</v>
      </c>
      <c r="L11" s="16">
        <f>'[4]28'!M13</f>
        <v>0</v>
      </c>
      <c r="M11" s="16">
        <f>'[4]28'!N13</f>
        <v>0</v>
      </c>
      <c r="N11" s="16">
        <f>'[4]28'!O13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25.86</v>
      </c>
      <c r="AU11" s="8">
        <v>25.86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25.86</v>
      </c>
      <c r="BM11" s="8">
        <f t="shared" si="22"/>
        <v>25.86</v>
      </c>
      <c r="BN11" s="8">
        <f t="shared" si="23"/>
        <v>26.99</v>
      </c>
      <c r="BO11" s="8">
        <f t="shared" si="24"/>
        <v>26.99</v>
      </c>
      <c r="BP11" s="182">
        <f t="shared" si="25"/>
        <v>-1.129999999999999</v>
      </c>
      <c r="BQ11" s="182">
        <f t="shared" si="26"/>
        <v>-1.129999999999999</v>
      </c>
    </row>
    <row r="12" spans="1:69">
      <c r="A12" s="8" t="s">
        <v>54</v>
      </c>
      <c r="B12" s="15">
        <f>'[4]28'!B14</f>
        <v>320</v>
      </c>
      <c r="C12" s="16">
        <f>'[4]28'!C14</f>
        <v>0</v>
      </c>
      <c r="D12" s="16">
        <f>'[4]28'!D14</f>
        <v>0</v>
      </c>
      <c r="E12" s="16">
        <f>'[4]28'!E14</f>
        <v>0</v>
      </c>
      <c r="F12" s="16">
        <f>'[4]28'!F14</f>
        <v>1040</v>
      </c>
      <c r="G12" s="16">
        <f>'[4]28'!G14</f>
        <v>0</v>
      </c>
      <c r="H12" s="17">
        <f t="shared" si="27"/>
        <v>1360</v>
      </c>
      <c r="I12" s="15">
        <f>'[4]28'!J14</f>
        <v>270</v>
      </c>
      <c r="J12" s="16">
        <f>'[4]28'!K14</f>
        <v>0</v>
      </c>
      <c r="K12" s="16">
        <f>'[4]28'!L14</f>
        <v>0</v>
      </c>
      <c r="L12" s="16">
        <f>'[4]28'!M14</f>
        <v>0</v>
      </c>
      <c r="M12" s="16">
        <f>'[4]28'!N14</f>
        <v>0</v>
      </c>
      <c r="N12" s="16">
        <f>'[4]28'!O14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25.32</v>
      </c>
      <c r="AU12" s="8">
        <v>30.66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25.32</v>
      </c>
      <c r="BM12" s="8">
        <f t="shared" si="22"/>
        <v>30.66</v>
      </c>
      <c r="BN12" s="8">
        <f t="shared" si="23"/>
        <v>26.99</v>
      </c>
      <c r="BO12" s="8">
        <f t="shared" si="24"/>
        <v>26.99</v>
      </c>
      <c r="BP12" s="182">
        <f t="shared" si="25"/>
        <v>-1.6699999999999982</v>
      </c>
      <c r="BQ12" s="182">
        <f t="shared" si="26"/>
        <v>3.6700000000000017</v>
      </c>
    </row>
    <row r="13" spans="1:69">
      <c r="A13" s="8" t="s">
        <v>55</v>
      </c>
      <c r="B13" s="15">
        <f>'[4]28'!B15</f>
        <v>320</v>
      </c>
      <c r="C13" s="16">
        <f>'[4]28'!C15</f>
        <v>0</v>
      </c>
      <c r="D13" s="16">
        <f>'[4]28'!D15</f>
        <v>0</v>
      </c>
      <c r="E13" s="16">
        <f>'[4]28'!E15</f>
        <v>0</v>
      </c>
      <c r="F13" s="16">
        <f>'[4]28'!F15</f>
        <v>1040</v>
      </c>
      <c r="G13" s="16">
        <f>'[4]28'!G15</f>
        <v>0</v>
      </c>
      <c r="H13" s="17">
        <f t="shared" si="27"/>
        <v>1360</v>
      </c>
      <c r="I13" s="15">
        <f>'[4]28'!J15</f>
        <v>270</v>
      </c>
      <c r="J13" s="16">
        <f>'[4]28'!K15</f>
        <v>0</v>
      </c>
      <c r="K13" s="16">
        <f>'[4]28'!L15</f>
        <v>0</v>
      </c>
      <c r="L13" s="16">
        <f>'[4]28'!M15</f>
        <v>0</v>
      </c>
      <c r="M13" s="16">
        <f>'[4]28'!N15</f>
        <v>0</v>
      </c>
      <c r="N13" s="16">
        <f>'[4]28'!O15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25.32</v>
      </c>
      <c r="AU13" s="8">
        <v>30.66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25.32</v>
      </c>
      <c r="BM13" s="8">
        <f t="shared" si="22"/>
        <v>30.66</v>
      </c>
      <c r="BN13" s="8">
        <f t="shared" si="23"/>
        <v>26.99</v>
      </c>
      <c r="BO13" s="8">
        <f t="shared" si="24"/>
        <v>26.99</v>
      </c>
      <c r="BP13" s="182">
        <f t="shared" si="25"/>
        <v>-1.6699999999999982</v>
      </c>
      <c r="BQ13" s="182">
        <f t="shared" si="26"/>
        <v>3.6700000000000017</v>
      </c>
    </row>
    <row r="14" spans="1:69">
      <c r="A14" s="8" t="s">
        <v>56</v>
      </c>
      <c r="B14" s="15">
        <f>'[4]28'!B16</f>
        <v>320</v>
      </c>
      <c r="C14" s="16">
        <f>'[4]28'!C16</f>
        <v>0</v>
      </c>
      <c r="D14" s="16">
        <f>'[4]28'!D16</f>
        <v>0</v>
      </c>
      <c r="E14" s="16">
        <f>'[4]28'!E16</f>
        <v>0</v>
      </c>
      <c r="F14" s="16">
        <f>'[4]28'!F16</f>
        <v>1040</v>
      </c>
      <c r="G14" s="16">
        <f>'[4]28'!G16</f>
        <v>0</v>
      </c>
      <c r="H14" s="17">
        <f t="shared" si="27"/>
        <v>1360</v>
      </c>
      <c r="I14" s="15">
        <f>'[4]28'!J16</f>
        <v>270</v>
      </c>
      <c r="J14" s="16">
        <f>'[4]28'!K16</f>
        <v>0</v>
      </c>
      <c r="K14" s="16">
        <f>'[4]28'!L16</f>
        <v>0</v>
      </c>
      <c r="L14" s="16">
        <f>'[4]28'!M16</f>
        <v>0</v>
      </c>
      <c r="M14" s="16">
        <f>'[4]28'!N16</f>
        <v>0</v>
      </c>
      <c r="N14" s="16">
        <f>'[4]28'!O16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25.32</v>
      </c>
      <c r="AU14" s="8">
        <v>30.66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25.32</v>
      </c>
      <c r="BM14" s="8">
        <f t="shared" si="22"/>
        <v>30.66</v>
      </c>
      <c r="BN14" s="8">
        <f t="shared" si="23"/>
        <v>26.99</v>
      </c>
      <c r="BO14" s="8">
        <f t="shared" si="24"/>
        <v>26.99</v>
      </c>
      <c r="BP14" s="182">
        <f t="shared" si="25"/>
        <v>-1.6699999999999982</v>
      </c>
      <c r="BQ14" s="182">
        <f t="shared" si="26"/>
        <v>3.6700000000000017</v>
      </c>
    </row>
    <row r="15" spans="1:69">
      <c r="A15" s="8" t="s">
        <v>57</v>
      </c>
      <c r="B15" s="15">
        <f>'[4]28'!B17</f>
        <v>320</v>
      </c>
      <c r="C15" s="16">
        <f>'[4]28'!C17</f>
        <v>0</v>
      </c>
      <c r="D15" s="16">
        <f>'[4]28'!D17</f>
        <v>0</v>
      </c>
      <c r="E15" s="16">
        <f>'[4]28'!E17</f>
        <v>0</v>
      </c>
      <c r="F15" s="16">
        <f>'[4]28'!F17</f>
        <v>1040</v>
      </c>
      <c r="G15" s="16">
        <f>'[4]28'!G17</f>
        <v>0</v>
      </c>
      <c r="H15" s="17">
        <f t="shared" si="27"/>
        <v>1360</v>
      </c>
      <c r="I15" s="15">
        <f>'[4]28'!J17</f>
        <v>270</v>
      </c>
      <c r="J15" s="16">
        <f>'[4]28'!K17</f>
        <v>0</v>
      </c>
      <c r="K15" s="16">
        <f>'[4]28'!L17</f>
        <v>0</v>
      </c>
      <c r="L15" s="16">
        <f>'[4]28'!M17</f>
        <v>0</v>
      </c>
      <c r="M15" s="16">
        <f>'[4]28'!N17</f>
        <v>0</v>
      </c>
      <c r="N15" s="16">
        <f>'[4]28'!O17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25.32</v>
      </c>
      <c r="AU15" s="8">
        <v>30.66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25.32</v>
      </c>
      <c r="BM15" s="8">
        <f t="shared" si="22"/>
        <v>30.66</v>
      </c>
      <c r="BN15" s="8">
        <f t="shared" si="23"/>
        <v>26.99</v>
      </c>
      <c r="BO15" s="8">
        <f t="shared" si="24"/>
        <v>26.99</v>
      </c>
      <c r="BP15" s="182">
        <f t="shared" si="25"/>
        <v>-1.6699999999999982</v>
      </c>
      <c r="BQ15" s="182">
        <f t="shared" si="26"/>
        <v>3.6700000000000017</v>
      </c>
    </row>
    <row r="16" spans="1:69">
      <c r="A16" s="8" t="s">
        <v>58</v>
      </c>
      <c r="B16" s="15">
        <f>'[4]28'!B18</f>
        <v>320</v>
      </c>
      <c r="C16" s="16">
        <f>'[4]28'!C18</f>
        <v>0</v>
      </c>
      <c r="D16" s="16">
        <f>'[4]28'!D18</f>
        <v>0</v>
      </c>
      <c r="E16" s="16">
        <f>'[4]28'!E18</f>
        <v>0</v>
      </c>
      <c r="F16" s="16">
        <f>'[4]28'!F18</f>
        <v>1040</v>
      </c>
      <c r="G16" s="16">
        <f>'[4]28'!G18</f>
        <v>0</v>
      </c>
      <c r="H16" s="17">
        <f t="shared" si="27"/>
        <v>1360</v>
      </c>
      <c r="I16" s="15">
        <f>'[4]28'!J18</f>
        <v>270</v>
      </c>
      <c r="J16" s="16">
        <f>'[4]28'!K18</f>
        <v>0</v>
      </c>
      <c r="K16" s="16">
        <f>'[4]28'!L18</f>
        <v>0</v>
      </c>
      <c r="L16" s="16">
        <f>'[4]28'!M18</f>
        <v>0</v>
      </c>
      <c r="M16" s="16">
        <f>'[4]28'!N18</f>
        <v>0</v>
      </c>
      <c r="N16" s="16">
        <f>'[4]28'!O18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30.66</v>
      </c>
      <c r="AU16" s="8">
        <v>30.66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30.66</v>
      </c>
      <c r="BM16" s="8">
        <f t="shared" si="22"/>
        <v>30.66</v>
      </c>
      <c r="BN16" s="8">
        <f t="shared" si="23"/>
        <v>26.99</v>
      </c>
      <c r="BO16" s="8">
        <f t="shared" si="24"/>
        <v>26.99</v>
      </c>
      <c r="BP16" s="182">
        <f t="shared" si="25"/>
        <v>3.6700000000000017</v>
      </c>
      <c r="BQ16" s="182">
        <f t="shared" si="26"/>
        <v>3.6700000000000017</v>
      </c>
    </row>
    <row r="17" spans="1:69">
      <c r="A17" s="8" t="s">
        <v>59</v>
      </c>
      <c r="B17" s="15">
        <f>'[4]28'!B19</f>
        <v>320</v>
      </c>
      <c r="C17" s="16">
        <f>'[4]28'!C19</f>
        <v>0</v>
      </c>
      <c r="D17" s="16">
        <f>'[4]28'!D19</f>
        <v>0</v>
      </c>
      <c r="E17" s="16">
        <f>'[4]28'!E19</f>
        <v>0</v>
      </c>
      <c r="F17" s="16">
        <f>'[4]28'!F19</f>
        <v>1040</v>
      </c>
      <c r="G17" s="16">
        <f>'[4]28'!G19</f>
        <v>0</v>
      </c>
      <c r="H17" s="17">
        <f t="shared" si="27"/>
        <v>1360</v>
      </c>
      <c r="I17" s="15">
        <f>'[4]28'!J19</f>
        <v>270</v>
      </c>
      <c r="J17" s="16">
        <f>'[4]28'!K19</f>
        <v>0</v>
      </c>
      <c r="K17" s="16">
        <f>'[4]28'!L19</f>
        <v>0</v>
      </c>
      <c r="L17" s="16">
        <f>'[4]28'!M19</f>
        <v>0</v>
      </c>
      <c r="M17" s="16">
        <f>'[4]28'!N19</f>
        <v>0</v>
      </c>
      <c r="N17" s="16">
        <f>'[4]28'!O19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30.66</v>
      </c>
      <c r="AU17" s="8">
        <v>30.66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30.66</v>
      </c>
      <c r="BM17" s="8">
        <f t="shared" si="22"/>
        <v>30.66</v>
      </c>
      <c r="BN17" s="8">
        <f t="shared" si="23"/>
        <v>26.99</v>
      </c>
      <c r="BO17" s="8">
        <f t="shared" si="24"/>
        <v>26.99</v>
      </c>
      <c r="BP17" s="182">
        <f t="shared" si="25"/>
        <v>3.6700000000000017</v>
      </c>
      <c r="BQ17" s="182">
        <f t="shared" si="26"/>
        <v>3.6700000000000017</v>
      </c>
    </row>
    <row r="18" spans="1:69">
      <c r="A18" s="8" t="s">
        <v>60</v>
      </c>
      <c r="B18" s="15">
        <f>'[4]28'!B20</f>
        <v>320</v>
      </c>
      <c r="C18" s="16">
        <f>'[4]28'!C20</f>
        <v>0</v>
      </c>
      <c r="D18" s="16">
        <f>'[4]28'!D20</f>
        <v>0</v>
      </c>
      <c r="E18" s="16">
        <f>'[4]28'!E20</f>
        <v>0</v>
      </c>
      <c r="F18" s="16">
        <f>'[4]28'!F20</f>
        <v>1040</v>
      </c>
      <c r="G18" s="16">
        <f>'[4]28'!G20</f>
        <v>0</v>
      </c>
      <c r="H18" s="17">
        <f t="shared" si="27"/>
        <v>1360</v>
      </c>
      <c r="I18" s="15">
        <f>'[4]28'!J20</f>
        <v>270</v>
      </c>
      <c r="J18" s="16">
        <f>'[4]28'!K20</f>
        <v>0</v>
      </c>
      <c r="K18" s="16">
        <f>'[4]28'!L20</f>
        <v>0</v>
      </c>
      <c r="L18" s="16">
        <f>'[4]28'!M20</f>
        <v>0</v>
      </c>
      <c r="M18" s="16">
        <f>'[4]28'!N20</f>
        <v>0</v>
      </c>
      <c r="N18" s="16">
        <f>'[4]28'!O20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30.66</v>
      </c>
      <c r="AU18" s="8">
        <v>30.66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30.66</v>
      </c>
      <c r="BM18" s="8">
        <f t="shared" si="22"/>
        <v>30.66</v>
      </c>
      <c r="BN18" s="8">
        <f t="shared" si="23"/>
        <v>26.99</v>
      </c>
      <c r="BO18" s="8">
        <f t="shared" si="24"/>
        <v>26.99</v>
      </c>
      <c r="BP18" s="182">
        <f t="shared" si="25"/>
        <v>3.6700000000000017</v>
      </c>
      <c r="BQ18" s="182">
        <f t="shared" si="26"/>
        <v>3.6700000000000017</v>
      </c>
    </row>
    <row r="19" spans="1:69">
      <c r="A19" s="8" t="s">
        <v>61</v>
      </c>
      <c r="B19" s="15">
        <f>'[4]28'!B21</f>
        <v>320</v>
      </c>
      <c r="C19" s="16">
        <f>'[4]28'!C21</f>
        <v>0</v>
      </c>
      <c r="D19" s="16">
        <f>'[4]28'!D21</f>
        <v>0</v>
      </c>
      <c r="E19" s="16">
        <f>'[4]28'!E21</f>
        <v>0</v>
      </c>
      <c r="F19" s="16">
        <f>'[4]28'!F21</f>
        <v>1040</v>
      </c>
      <c r="G19" s="16">
        <f>'[4]28'!G21</f>
        <v>0</v>
      </c>
      <c r="H19" s="17">
        <f t="shared" si="27"/>
        <v>1360</v>
      </c>
      <c r="I19" s="15">
        <f>'[4]28'!J21</f>
        <v>270</v>
      </c>
      <c r="J19" s="16">
        <f>'[4]28'!K21</f>
        <v>0</v>
      </c>
      <c r="K19" s="16">
        <f>'[4]28'!L21</f>
        <v>0</v>
      </c>
      <c r="L19" s="16">
        <f>'[4]28'!M21</f>
        <v>0</v>
      </c>
      <c r="M19" s="16">
        <f>'[4]28'!N21</f>
        <v>0</v>
      </c>
      <c r="N19" s="16">
        <f>'[4]28'!O21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30.66</v>
      </c>
      <c r="AU19" s="8">
        <v>30.66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30.66</v>
      </c>
      <c r="BM19" s="8">
        <f t="shared" si="22"/>
        <v>30.66</v>
      </c>
      <c r="BN19" s="8">
        <f t="shared" si="23"/>
        <v>26.99</v>
      </c>
      <c r="BO19" s="8">
        <f t="shared" si="24"/>
        <v>26.99</v>
      </c>
      <c r="BP19" s="182">
        <f t="shared" si="25"/>
        <v>3.6700000000000017</v>
      </c>
      <c r="BQ19" s="182">
        <f t="shared" si="26"/>
        <v>3.6700000000000017</v>
      </c>
    </row>
    <row r="20" spans="1:69">
      <c r="A20" s="8" t="s">
        <v>62</v>
      </c>
      <c r="B20" s="15">
        <f>'[4]28'!B22</f>
        <v>320</v>
      </c>
      <c r="C20" s="16">
        <f>'[4]28'!C22</f>
        <v>0</v>
      </c>
      <c r="D20" s="16">
        <f>'[4]28'!D22</f>
        <v>0</v>
      </c>
      <c r="E20" s="16">
        <f>'[4]28'!E22</f>
        <v>0</v>
      </c>
      <c r="F20" s="16">
        <f>'[4]28'!F22</f>
        <v>1040</v>
      </c>
      <c r="G20" s="16">
        <f>'[4]28'!G22</f>
        <v>0</v>
      </c>
      <c r="H20" s="17">
        <f t="shared" si="27"/>
        <v>1360</v>
      </c>
      <c r="I20" s="15">
        <f>'[4]28'!J22</f>
        <v>270</v>
      </c>
      <c r="J20" s="16">
        <f>'[4]28'!K22</f>
        <v>0</v>
      </c>
      <c r="K20" s="16">
        <f>'[4]28'!L22</f>
        <v>0</v>
      </c>
      <c r="L20" s="16">
        <f>'[4]28'!M22</f>
        <v>0</v>
      </c>
      <c r="M20" s="16">
        <f>'[4]28'!N22</f>
        <v>0</v>
      </c>
      <c r="N20" s="16">
        <f>'[4]28'!O22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30.66</v>
      </c>
      <c r="AU20" s="8">
        <v>30.66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30.66</v>
      </c>
      <c r="BM20" s="8">
        <f t="shared" si="22"/>
        <v>30.66</v>
      </c>
      <c r="BN20" s="8">
        <f t="shared" si="23"/>
        <v>26.99</v>
      </c>
      <c r="BO20" s="8">
        <f t="shared" si="24"/>
        <v>26.99</v>
      </c>
      <c r="BP20" s="182">
        <f t="shared" si="25"/>
        <v>3.6700000000000017</v>
      </c>
      <c r="BQ20" s="182">
        <f t="shared" si="26"/>
        <v>3.6700000000000017</v>
      </c>
    </row>
    <row r="21" spans="1:69">
      <c r="A21" s="8" t="s">
        <v>63</v>
      </c>
      <c r="B21" s="15">
        <f>'[4]28'!B23</f>
        <v>320</v>
      </c>
      <c r="C21" s="16">
        <f>'[4]28'!C23</f>
        <v>0</v>
      </c>
      <c r="D21" s="16">
        <f>'[4]28'!D23</f>
        <v>0</v>
      </c>
      <c r="E21" s="16">
        <f>'[4]28'!E23</f>
        <v>0</v>
      </c>
      <c r="F21" s="16">
        <f>'[4]28'!F23</f>
        <v>1040</v>
      </c>
      <c r="G21" s="16">
        <f>'[4]28'!G23</f>
        <v>0</v>
      </c>
      <c r="H21" s="17">
        <f t="shared" si="27"/>
        <v>1360</v>
      </c>
      <c r="I21" s="15">
        <f>'[4]28'!J23</f>
        <v>270</v>
      </c>
      <c r="J21" s="16">
        <f>'[4]28'!K23</f>
        <v>0</v>
      </c>
      <c r="K21" s="16">
        <f>'[4]28'!L23</f>
        <v>0</v>
      </c>
      <c r="L21" s="16">
        <f>'[4]28'!M23</f>
        <v>0</v>
      </c>
      <c r="M21" s="16">
        <f>'[4]28'!N23</f>
        <v>0</v>
      </c>
      <c r="N21" s="16">
        <f>'[4]28'!O23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30.66</v>
      </c>
      <c r="AU21" s="8">
        <v>30.66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30.66</v>
      </c>
      <c r="BM21" s="8">
        <f t="shared" si="22"/>
        <v>30.66</v>
      </c>
      <c r="BN21" s="8">
        <f t="shared" si="23"/>
        <v>26.99</v>
      </c>
      <c r="BO21" s="8">
        <f t="shared" si="24"/>
        <v>26.99</v>
      </c>
      <c r="BP21" s="182">
        <f t="shared" si="25"/>
        <v>3.6700000000000017</v>
      </c>
      <c r="BQ21" s="182">
        <f t="shared" si="26"/>
        <v>3.6700000000000017</v>
      </c>
    </row>
    <row r="22" spans="1:69">
      <c r="A22" s="8" t="s">
        <v>64</v>
      </c>
      <c r="B22" s="15">
        <f>'[4]28'!B24</f>
        <v>320</v>
      </c>
      <c r="C22" s="16">
        <f>'[4]28'!C24</f>
        <v>0</v>
      </c>
      <c r="D22" s="16">
        <f>'[4]28'!D24</f>
        <v>0</v>
      </c>
      <c r="E22" s="16">
        <f>'[4]28'!E24</f>
        <v>0</v>
      </c>
      <c r="F22" s="16">
        <f>'[4]28'!F24</f>
        <v>1040</v>
      </c>
      <c r="G22" s="16">
        <f>'[4]28'!G24</f>
        <v>0</v>
      </c>
      <c r="H22" s="17">
        <f t="shared" si="27"/>
        <v>1360</v>
      </c>
      <c r="I22" s="15">
        <f>'[4]28'!J24</f>
        <v>270</v>
      </c>
      <c r="J22" s="16">
        <f>'[4]28'!K24</f>
        <v>0</v>
      </c>
      <c r="K22" s="16">
        <f>'[4]28'!L24</f>
        <v>0</v>
      </c>
      <c r="L22" s="16">
        <f>'[4]28'!M24</f>
        <v>0</v>
      </c>
      <c r="M22" s="16">
        <f>'[4]28'!N24</f>
        <v>0</v>
      </c>
      <c r="N22" s="16">
        <f>'[4]28'!O24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30.66</v>
      </c>
      <c r="AU22" s="8">
        <v>30.66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30.66</v>
      </c>
      <c r="BM22" s="8">
        <f t="shared" si="22"/>
        <v>30.66</v>
      </c>
      <c r="BN22" s="8">
        <f t="shared" si="23"/>
        <v>26.99</v>
      </c>
      <c r="BO22" s="8">
        <f t="shared" si="24"/>
        <v>26.99</v>
      </c>
      <c r="BP22" s="182">
        <f t="shared" si="25"/>
        <v>3.6700000000000017</v>
      </c>
      <c r="BQ22" s="182">
        <f t="shared" si="26"/>
        <v>3.6700000000000017</v>
      </c>
    </row>
    <row r="23" spans="1:69">
      <c r="A23" s="8" t="s">
        <v>65</v>
      </c>
      <c r="B23" s="15">
        <f>'[4]28'!B25</f>
        <v>320</v>
      </c>
      <c r="C23" s="16">
        <f>'[4]28'!C25</f>
        <v>0</v>
      </c>
      <c r="D23" s="16">
        <f>'[4]28'!D25</f>
        <v>0</v>
      </c>
      <c r="E23" s="16">
        <f>'[4]28'!E25</f>
        <v>0</v>
      </c>
      <c r="F23" s="16">
        <f>'[4]28'!F25</f>
        <v>1040</v>
      </c>
      <c r="G23" s="16">
        <f>'[4]28'!G25</f>
        <v>0</v>
      </c>
      <c r="H23" s="17">
        <f t="shared" si="27"/>
        <v>1360</v>
      </c>
      <c r="I23" s="15">
        <f>'[4]28'!J25</f>
        <v>270</v>
      </c>
      <c r="J23" s="16">
        <f>'[4]28'!K25</f>
        <v>0</v>
      </c>
      <c r="K23" s="16">
        <f>'[4]28'!L25</f>
        <v>0</v>
      </c>
      <c r="L23" s="16">
        <f>'[4]28'!M25</f>
        <v>0</v>
      </c>
      <c r="M23" s="16">
        <f>'[4]28'!N25</f>
        <v>0</v>
      </c>
      <c r="N23" s="16">
        <f>'[4]28'!O25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30.66</v>
      </c>
      <c r="AU23" s="8">
        <v>30.66</v>
      </c>
      <c r="AW23" s="207">
        <v>26.42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26.42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30.66</v>
      </c>
      <c r="BM23" s="8">
        <f t="shared" si="22"/>
        <v>30.66</v>
      </c>
      <c r="BN23" s="8">
        <f t="shared" si="23"/>
        <v>26.42</v>
      </c>
      <c r="BO23" s="8">
        <f t="shared" si="24"/>
        <v>32</v>
      </c>
      <c r="BP23" s="182">
        <f t="shared" si="25"/>
        <v>4.2399999999999984</v>
      </c>
      <c r="BQ23" s="182">
        <f t="shared" si="26"/>
        <v>-1.3399999999999999</v>
      </c>
    </row>
    <row r="24" spans="1:69">
      <c r="A24" s="8" t="s">
        <v>66</v>
      </c>
      <c r="B24" s="15">
        <f>'[4]28'!B26</f>
        <v>320</v>
      </c>
      <c r="C24" s="16">
        <f>'[4]28'!C26</f>
        <v>0</v>
      </c>
      <c r="D24" s="16">
        <f>'[4]28'!D26</f>
        <v>0</v>
      </c>
      <c r="E24" s="16">
        <f>'[4]28'!E26</f>
        <v>0</v>
      </c>
      <c r="F24" s="16">
        <f>'[4]28'!F26</f>
        <v>1040</v>
      </c>
      <c r="G24" s="16">
        <f>'[4]28'!G26</f>
        <v>0</v>
      </c>
      <c r="H24" s="17">
        <f t="shared" si="27"/>
        <v>1360</v>
      </c>
      <c r="I24" s="15">
        <f>'[4]28'!J26</f>
        <v>270</v>
      </c>
      <c r="J24" s="16">
        <f>'[4]28'!K26</f>
        <v>0</v>
      </c>
      <c r="K24" s="16">
        <f>'[4]28'!L26</f>
        <v>0</v>
      </c>
      <c r="L24" s="16">
        <f>'[4]28'!M26</f>
        <v>0</v>
      </c>
      <c r="M24" s="16">
        <f>'[4]28'!N26</f>
        <v>0</v>
      </c>
      <c r="N24" s="16">
        <f>'[4]28'!O26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30.66</v>
      </c>
      <c r="AU24" s="8">
        <v>30.66</v>
      </c>
      <c r="AW24" s="207">
        <v>26.42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26.42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30.66</v>
      </c>
      <c r="BM24" s="8">
        <f t="shared" si="22"/>
        <v>30.66</v>
      </c>
      <c r="BN24" s="8">
        <f t="shared" si="23"/>
        <v>26.42</v>
      </c>
      <c r="BO24" s="8">
        <f t="shared" si="24"/>
        <v>32</v>
      </c>
      <c r="BP24" s="182">
        <f t="shared" si="25"/>
        <v>4.2399999999999984</v>
      </c>
      <c r="BQ24" s="182">
        <f t="shared" si="26"/>
        <v>-1.3399999999999999</v>
      </c>
    </row>
    <row r="25" spans="1:69">
      <c r="A25" s="8" t="s">
        <v>67</v>
      </c>
      <c r="B25" s="15">
        <f>'[4]28'!B27</f>
        <v>320</v>
      </c>
      <c r="C25" s="16">
        <f>'[4]28'!C27</f>
        <v>0</v>
      </c>
      <c r="D25" s="16">
        <f>'[4]28'!D27</f>
        <v>0</v>
      </c>
      <c r="E25" s="16">
        <f>'[4]28'!E27</f>
        <v>0</v>
      </c>
      <c r="F25" s="16">
        <f>'[4]28'!F27</f>
        <v>1040</v>
      </c>
      <c r="G25" s="16">
        <f>'[4]28'!G27</f>
        <v>0</v>
      </c>
      <c r="H25" s="17">
        <f t="shared" si="27"/>
        <v>1360</v>
      </c>
      <c r="I25" s="15">
        <f>'[4]28'!J27</f>
        <v>270</v>
      </c>
      <c r="J25" s="16">
        <f>'[4]28'!K27</f>
        <v>0</v>
      </c>
      <c r="K25" s="16">
        <f>'[4]28'!L27</f>
        <v>0</v>
      </c>
      <c r="L25" s="16">
        <f>'[4]28'!M27</f>
        <v>0</v>
      </c>
      <c r="M25" s="16">
        <f>'[4]28'!N27</f>
        <v>0</v>
      </c>
      <c r="N25" s="16">
        <f>'[4]28'!O27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30.66</v>
      </c>
      <c r="AU25" s="8">
        <v>30.66</v>
      </c>
      <c r="AW25" s="207">
        <v>26.42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26.42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30.66</v>
      </c>
      <c r="BM25" s="8">
        <f t="shared" si="22"/>
        <v>30.66</v>
      </c>
      <c r="BN25" s="8">
        <f t="shared" si="23"/>
        <v>26.42</v>
      </c>
      <c r="BO25" s="8">
        <f t="shared" si="24"/>
        <v>32</v>
      </c>
      <c r="BP25" s="182">
        <f t="shared" si="25"/>
        <v>4.2399999999999984</v>
      </c>
      <c r="BQ25" s="182">
        <f t="shared" si="26"/>
        <v>-1.3399999999999999</v>
      </c>
    </row>
    <row r="26" spans="1:69">
      <c r="A26" s="8" t="s">
        <v>68</v>
      </c>
      <c r="B26" s="15">
        <f>'[4]28'!B28</f>
        <v>320</v>
      </c>
      <c r="C26" s="16">
        <f>'[4]28'!C28</f>
        <v>0</v>
      </c>
      <c r="D26" s="16">
        <f>'[4]28'!D28</f>
        <v>0</v>
      </c>
      <c r="E26" s="16">
        <f>'[4]28'!E28</f>
        <v>0</v>
      </c>
      <c r="F26" s="16">
        <f>'[4]28'!F28</f>
        <v>1040</v>
      </c>
      <c r="G26" s="16">
        <f>'[4]28'!G28</f>
        <v>0</v>
      </c>
      <c r="H26" s="17">
        <f t="shared" si="27"/>
        <v>1360</v>
      </c>
      <c r="I26" s="15">
        <f>'[4]28'!J28</f>
        <v>270</v>
      </c>
      <c r="J26" s="16">
        <f>'[4]28'!K28</f>
        <v>0</v>
      </c>
      <c r="K26" s="16">
        <f>'[4]28'!L28</f>
        <v>0</v>
      </c>
      <c r="L26" s="16">
        <f>'[4]28'!M28</f>
        <v>0</v>
      </c>
      <c r="M26" s="16">
        <f>'[4]28'!N28</f>
        <v>0</v>
      </c>
      <c r="N26" s="16">
        <f>'[4]28'!O28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30.66</v>
      </c>
      <c r="AU26" s="8">
        <v>30.66</v>
      </c>
      <c r="AW26" s="207">
        <v>26.42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26.42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30.66</v>
      </c>
      <c r="BM26" s="8">
        <f t="shared" si="22"/>
        <v>30.66</v>
      </c>
      <c r="BN26" s="8">
        <f t="shared" si="23"/>
        <v>26.42</v>
      </c>
      <c r="BO26" s="8">
        <f t="shared" si="24"/>
        <v>32</v>
      </c>
      <c r="BP26" s="182">
        <f t="shared" si="25"/>
        <v>4.2399999999999984</v>
      </c>
      <c r="BQ26" s="182">
        <f t="shared" si="26"/>
        <v>-1.3399999999999999</v>
      </c>
    </row>
    <row r="27" spans="1:69">
      <c r="A27" s="8" t="s">
        <v>69</v>
      </c>
      <c r="B27" s="15">
        <f>'[4]28'!B29</f>
        <v>320</v>
      </c>
      <c r="C27" s="16">
        <f>'[4]28'!C29</f>
        <v>0</v>
      </c>
      <c r="D27" s="16">
        <f>'[4]28'!D29</f>
        <v>0</v>
      </c>
      <c r="E27" s="16">
        <f>'[4]28'!E29</f>
        <v>0</v>
      </c>
      <c r="F27" s="16">
        <f>'[4]28'!F29</f>
        <v>1040</v>
      </c>
      <c r="G27" s="16">
        <f>'[4]28'!G29</f>
        <v>0</v>
      </c>
      <c r="H27" s="17">
        <f t="shared" si="27"/>
        <v>1360</v>
      </c>
      <c r="I27" s="15">
        <f>'[4]28'!J29</f>
        <v>270</v>
      </c>
      <c r="J27" s="16">
        <f>'[4]28'!K29</f>
        <v>0</v>
      </c>
      <c r="K27" s="16">
        <f>'[4]28'!L29</f>
        <v>0</v>
      </c>
      <c r="L27" s="16">
        <f>'[4]28'!M29</f>
        <v>0</v>
      </c>
      <c r="M27" s="16">
        <f>'[4]28'!N29</f>
        <v>0</v>
      </c>
      <c r="N27" s="16">
        <f>'[4]28'!O29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30.66</v>
      </c>
      <c r="AU27" s="8">
        <v>30.66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30.66</v>
      </c>
      <c r="BM27" s="8">
        <f t="shared" si="22"/>
        <v>30.66</v>
      </c>
      <c r="BN27" s="8">
        <f t="shared" si="23"/>
        <v>32</v>
      </c>
      <c r="BO27" s="8">
        <f t="shared" si="24"/>
        <v>32</v>
      </c>
      <c r="BP27" s="182">
        <f t="shared" si="25"/>
        <v>-1.3399999999999999</v>
      </c>
      <c r="BQ27" s="182">
        <f t="shared" si="26"/>
        <v>-1.3399999999999999</v>
      </c>
    </row>
    <row r="28" spans="1:69">
      <c r="A28" s="8" t="s">
        <v>70</v>
      </c>
      <c r="B28" s="15">
        <f>'[4]28'!B30</f>
        <v>320</v>
      </c>
      <c r="C28" s="16">
        <f>'[4]28'!C30</f>
        <v>0</v>
      </c>
      <c r="D28" s="16">
        <f>'[4]28'!D30</f>
        <v>0</v>
      </c>
      <c r="E28" s="16">
        <f>'[4]28'!E30</f>
        <v>0</v>
      </c>
      <c r="F28" s="16">
        <f>'[4]28'!F30</f>
        <v>1040</v>
      </c>
      <c r="G28" s="16">
        <f>'[4]28'!G30</f>
        <v>0</v>
      </c>
      <c r="H28" s="17">
        <f t="shared" si="27"/>
        <v>1360</v>
      </c>
      <c r="I28" s="15">
        <f>'[4]28'!J30</f>
        <v>270</v>
      </c>
      <c r="J28" s="16">
        <f>'[4]28'!K30</f>
        <v>0</v>
      </c>
      <c r="K28" s="16">
        <f>'[4]28'!L30</f>
        <v>0</v>
      </c>
      <c r="L28" s="16">
        <f>'[4]28'!M30</f>
        <v>0</v>
      </c>
      <c r="M28" s="16">
        <f>'[4]28'!N30</f>
        <v>0</v>
      </c>
      <c r="N28" s="16">
        <f>'[4]28'!O30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30.66</v>
      </c>
      <c r="AU28" s="8">
        <v>30.66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30.66</v>
      </c>
      <c r="BM28" s="8">
        <f t="shared" si="22"/>
        <v>30.66</v>
      </c>
      <c r="BN28" s="8">
        <f t="shared" si="23"/>
        <v>32</v>
      </c>
      <c r="BO28" s="8">
        <f t="shared" si="24"/>
        <v>32</v>
      </c>
      <c r="BP28" s="182">
        <f t="shared" si="25"/>
        <v>-1.3399999999999999</v>
      </c>
      <c r="BQ28" s="182">
        <f t="shared" si="26"/>
        <v>-1.3399999999999999</v>
      </c>
    </row>
    <row r="29" spans="1:69">
      <c r="A29" s="8" t="s">
        <v>71</v>
      </c>
      <c r="B29" s="15">
        <f>'[4]28'!B31</f>
        <v>320</v>
      </c>
      <c r="C29" s="16">
        <f>'[4]28'!C31</f>
        <v>0</v>
      </c>
      <c r="D29" s="16">
        <f>'[4]28'!D31</f>
        <v>0</v>
      </c>
      <c r="E29" s="16">
        <f>'[4]28'!E31</f>
        <v>0</v>
      </c>
      <c r="F29" s="16">
        <f>'[4]28'!F31</f>
        <v>1040</v>
      </c>
      <c r="G29" s="16">
        <f>'[4]28'!G31</f>
        <v>0</v>
      </c>
      <c r="H29" s="17">
        <f t="shared" si="27"/>
        <v>1360</v>
      </c>
      <c r="I29" s="15">
        <f>'[4]28'!J31</f>
        <v>281.61599999999999</v>
      </c>
      <c r="J29" s="16">
        <f>'[4]28'!K31</f>
        <v>0</v>
      </c>
      <c r="K29" s="16">
        <f>'[4]28'!L31</f>
        <v>0</v>
      </c>
      <c r="L29" s="16">
        <f>'[4]28'!M31</f>
        <v>0</v>
      </c>
      <c r="M29" s="16">
        <f>'[4]28'!N31</f>
        <v>0</v>
      </c>
      <c r="N29" s="16">
        <f>'[4]28'!O31</f>
        <v>0</v>
      </c>
      <c r="O29" s="17">
        <f t="shared" si="28"/>
        <v>281.61599999999999</v>
      </c>
      <c r="P29" s="18">
        <f>frq!C29</f>
        <v>1</v>
      </c>
      <c r="Q29" s="15">
        <f t="shared" si="29"/>
        <v>281.61599999999999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281.61599999999999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217.61599999999999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217.61599999999999</v>
      </c>
      <c r="AT29" s="8">
        <v>30.66</v>
      </c>
      <c r="AU29" s="8">
        <v>30.66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30.66</v>
      </c>
      <c r="BM29" s="8">
        <f t="shared" si="22"/>
        <v>30.66</v>
      </c>
      <c r="BN29" s="8">
        <f t="shared" si="23"/>
        <v>32</v>
      </c>
      <c r="BO29" s="8">
        <f t="shared" si="24"/>
        <v>32</v>
      </c>
      <c r="BP29" s="182">
        <f t="shared" si="25"/>
        <v>-1.3399999999999999</v>
      </c>
      <c r="BQ29" s="182">
        <f t="shared" si="26"/>
        <v>-1.3399999999999999</v>
      </c>
    </row>
    <row r="30" spans="1:69">
      <c r="A30" s="8" t="s">
        <v>72</v>
      </c>
      <c r="B30" s="15">
        <f>'[4]28'!B32</f>
        <v>320</v>
      </c>
      <c r="C30" s="16">
        <f>'[4]28'!C32</f>
        <v>0</v>
      </c>
      <c r="D30" s="16">
        <f>'[4]28'!D32</f>
        <v>0</v>
      </c>
      <c r="E30" s="16">
        <f>'[4]28'!E32</f>
        <v>0</v>
      </c>
      <c r="F30" s="16">
        <f>'[4]28'!F32</f>
        <v>1040</v>
      </c>
      <c r="G30" s="16">
        <f>'[4]28'!G32</f>
        <v>0</v>
      </c>
      <c r="H30" s="17">
        <f t="shared" si="27"/>
        <v>1360</v>
      </c>
      <c r="I30" s="15">
        <f>'[4]28'!J32</f>
        <v>281.61599999999999</v>
      </c>
      <c r="J30" s="16">
        <f>'[4]28'!K32</f>
        <v>0</v>
      </c>
      <c r="K30" s="16">
        <f>'[4]28'!L32</f>
        <v>0</v>
      </c>
      <c r="L30" s="16">
        <f>'[4]28'!M32</f>
        <v>0</v>
      </c>
      <c r="M30" s="16">
        <f>'[4]28'!N32</f>
        <v>0</v>
      </c>
      <c r="N30" s="16">
        <f>'[4]28'!O32</f>
        <v>0</v>
      </c>
      <c r="O30" s="17">
        <f t="shared" si="28"/>
        <v>281.61599999999999</v>
      </c>
      <c r="P30" s="18">
        <f>frq!C30</f>
        <v>1</v>
      </c>
      <c r="Q30" s="15">
        <f t="shared" si="29"/>
        <v>281.61599999999999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281.61599999999999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217.61599999999999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217.61599999999999</v>
      </c>
      <c r="AT30" s="8">
        <v>30.66</v>
      </c>
      <c r="AU30" s="8">
        <v>30.66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30.66</v>
      </c>
      <c r="BM30" s="8">
        <f t="shared" si="22"/>
        <v>30.66</v>
      </c>
      <c r="BN30" s="8">
        <f t="shared" si="23"/>
        <v>32</v>
      </c>
      <c r="BO30" s="8">
        <f t="shared" si="24"/>
        <v>32</v>
      </c>
      <c r="BP30" s="182">
        <f t="shared" si="25"/>
        <v>-1.3399999999999999</v>
      </c>
      <c r="BQ30" s="182">
        <f t="shared" si="26"/>
        <v>-1.3399999999999999</v>
      </c>
    </row>
    <row r="31" spans="1:69">
      <c r="A31" s="8" t="s">
        <v>73</v>
      </c>
      <c r="B31" s="15">
        <f>'[4]28'!B33</f>
        <v>320</v>
      </c>
      <c r="C31" s="16">
        <f>'[4]28'!C33</f>
        <v>0</v>
      </c>
      <c r="D31" s="16">
        <f>'[4]28'!D33</f>
        <v>0</v>
      </c>
      <c r="E31" s="16">
        <f>'[4]28'!E33</f>
        <v>0</v>
      </c>
      <c r="F31" s="16">
        <f>'[4]28'!F33</f>
        <v>1040</v>
      </c>
      <c r="G31" s="16">
        <f>'[4]28'!G33</f>
        <v>0</v>
      </c>
      <c r="H31" s="17">
        <f t="shared" si="27"/>
        <v>1360</v>
      </c>
      <c r="I31" s="15">
        <f>'[4]28'!J33</f>
        <v>301.21600000000001</v>
      </c>
      <c r="J31" s="16">
        <f>'[4]28'!K33</f>
        <v>0</v>
      </c>
      <c r="K31" s="16">
        <f>'[4]28'!L33</f>
        <v>0</v>
      </c>
      <c r="L31" s="16">
        <f>'[4]28'!M33</f>
        <v>0</v>
      </c>
      <c r="M31" s="16">
        <f>'[4]28'!N33</f>
        <v>0</v>
      </c>
      <c r="N31" s="16">
        <f>'[4]28'!O33</f>
        <v>0</v>
      </c>
      <c r="O31" s="17">
        <f t="shared" si="28"/>
        <v>301.21600000000001</v>
      </c>
      <c r="P31" s="18">
        <f>frq!C31</f>
        <v>1</v>
      </c>
      <c r="Q31" s="15">
        <f t="shared" si="29"/>
        <v>301.21600000000001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301.21600000000001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237.21600000000001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237.21600000000001</v>
      </c>
      <c r="AT31" s="8">
        <v>30.66</v>
      </c>
      <c r="AU31" s="8">
        <v>30.66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30.66</v>
      </c>
      <c r="BM31" s="8">
        <f t="shared" si="22"/>
        <v>30.66</v>
      </c>
      <c r="BN31" s="8">
        <f t="shared" si="23"/>
        <v>32</v>
      </c>
      <c r="BO31" s="8">
        <f t="shared" si="24"/>
        <v>32</v>
      </c>
      <c r="BP31" s="182">
        <f t="shared" si="25"/>
        <v>-1.3399999999999999</v>
      </c>
      <c r="BQ31" s="182">
        <f t="shared" si="26"/>
        <v>-1.3399999999999999</v>
      </c>
    </row>
    <row r="32" spans="1:69">
      <c r="A32" s="8" t="s">
        <v>74</v>
      </c>
      <c r="B32" s="15">
        <f>'[4]28'!B34</f>
        <v>320</v>
      </c>
      <c r="C32" s="16">
        <f>'[4]28'!C34</f>
        <v>0</v>
      </c>
      <c r="D32" s="16">
        <f>'[4]28'!D34</f>
        <v>0</v>
      </c>
      <c r="E32" s="16">
        <f>'[4]28'!E34</f>
        <v>0</v>
      </c>
      <c r="F32" s="16">
        <f>'[4]28'!F34</f>
        <v>1040</v>
      </c>
      <c r="G32" s="16">
        <f>'[4]28'!G34</f>
        <v>0</v>
      </c>
      <c r="H32" s="17">
        <f t="shared" si="27"/>
        <v>1360</v>
      </c>
      <c r="I32" s="15">
        <f>'[4]28'!J34</f>
        <v>311.21600000000001</v>
      </c>
      <c r="J32" s="16">
        <f>'[4]28'!K34</f>
        <v>0</v>
      </c>
      <c r="K32" s="16">
        <f>'[4]28'!L34</f>
        <v>0</v>
      </c>
      <c r="L32" s="16">
        <f>'[4]28'!M34</f>
        <v>0</v>
      </c>
      <c r="M32" s="16">
        <f>'[4]28'!N34</f>
        <v>0</v>
      </c>
      <c r="N32" s="16">
        <f>'[4]28'!O34</f>
        <v>0</v>
      </c>
      <c r="O32" s="17">
        <f t="shared" si="28"/>
        <v>311.21600000000001</v>
      </c>
      <c r="P32" s="18">
        <f>frq!C32</f>
        <v>1</v>
      </c>
      <c r="Q32" s="15">
        <f t="shared" si="29"/>
        <v>311.21600000000001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311.21600000000001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247.21600000000001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247.21600000000001</v>
      </c>
      <c r="AT32" s="8">
        <v>30.66</v>
      </c>
      <c r="AU32" s="8">
        <v>30.66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30.66</v>
      </c>
      <c r="BM32" s="8">
        <f t="shared" si="22"/>
        <v>30.66</v>
      </c>
      <c r="BN32" s="8">
        <f t="shared" si="23"/>
        <v>32</v>
      </c>
      <c r="BO32" s="8">
        <f t="shared" si="24"/>
        <v>32</v>
      </c>
      <c r="BP32" s="182">
        <f t="shared" si="25"/>
        <v>-1.3399999999999999</v>
      </c>
      <c r="BQ32" s="182">
        <f t="shared" si="26"/>
        <v>-1.3399999999999999</v>
      </c>
    </row>
    <row r="33" spans="1:69">
      <c r="A33" s="8" t="s">
        <v>75</v>
      </c>
      <c r="B33" s="15">
        <f>'[4]28'!B35</f>
        <v>320</v>
      </c>
      <c r="C33" s="16">
        <f>'[4]28'!C35</f>
        <v>0</v>
      </c>
      <c r="D33" s="16">
        <f>'[4]28'!D35</f>
        <v>0</v>
      </c>
      <c r="E33" s="16">
        <f>'[4]28'!E35</f>
        <v>0</v>
      </c>
      <c r="F33" s="16">
        <f>'[4]28'!F35</f>
        <v>1040</v>
      </c>
      <c r="G33" s="16">
        <f>'[4]28'!G35</f>
        <v>0</v>
      </c>
      <c r="H33" s="17">
        <f t="shared" si="27"/>
        <v>1360</v>
      </c>
      <c r="I33" s="15">
        <f>'[4]28'!J35</f>
        <v>311.21600000000001</v>
      </c>
      <c r="J33" s="16">
        <f>'[4]28'!K35</f>
        <v>0</v>
      </c>
      <c r="K33" s="16">
        <f>'[4]28'!L35</f>
        <v>0</v>
      </c>
      <c r="L33" s="16">
        <f>'[4]28'!M35</f>
        <v>0</v>
      </c>
      <c r="M33" s="16">
        <f>'[4]28'!N35</f>
        <v>0</v>
      </c>
      <c r="N33" s="16">
        <f>'[4]28'!O35</f>
        <v>0</v>
      </c>
      <c r="O33" s="17">
        <f t="shared" si="28"/>
        <v>311.21600000000001</v>
      </c>
      <c r="P33" s="18">
        <f>frq!C33</f>
        <v>1</v>
      </c>
      <c r="Q33" s="15">
        <f t="shared" si="29"/>
        <v>311.21600000000001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311.21600000000001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247.21600000000001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247.21600000000001</v>
      </c>
      <c r="AT33" s="8">
        <v>30.66</v>
      </c>
      <c r="AU33" s="8">
        <v>30.66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30.66</v>
      </c>
      <c r="BM33" s="8">
        <f t="shared" si="22"/>
        <v>30.66</v>
      </c>
      <c r="BN33" s="8">
        <f t="shared" si="23"/>
        <v>32</v>
      </c>
      <c r="BO33" s="8">
        <f t="shared" si="24"/>
        <v>32</v>
      </c>
      <c r="BP33" s="182">
        <f t="shared" si="25"/>
        <v>-1.3399999999999999</v>
      </c>
      <c r="BQ33" s="182">
        <f t="shared" si="26"/>
        <v>-1.3399999999999999</v>
      </c>
    </row>
    <row r="34" spans="1:69">
      <c r="A34" s="8" t="s">
        <v>76</v>
      </c>
      <c r="B34" s="15">
        <f>'[4]28'!B36</f>
        <v>320</v>
      </c>
      <c r="C34" s="16">
        <f>'[4]28'!C36</f>
        <v>0</v>
      </c>
      <c r="D34" s="16">
        <f>'[4]28'!D36</f>
        <v>0</v>
      </c>
      <c r="E34" s="16">
        <f>'[4]28'!E36</f>
        <v>0</v>
      </c>
      <c r="F34" s="16">
        <f>'[4]28'!F36</f>
        <v>1040</v>
      </c>
      <c r="G34" s="16">
        <f>'[4]28'!G36</f>
        <v>0</v>
      </c>
      <c r="H34" s="17">
        <f t="shared" si="27"/>
        <v>1360</v>
      </c>
      <c r="I34" s="15">
        <f>'[4]28'!J36</f>
        <v>311.21600000000001</v>
      </c>
      <c r="J34" s="16">
        <f>'[4]28'!K36</f>
        <v>0</v>
      </c>
      <c r="K34" s="16">
        <f>'[4]28'!L36</f>
        <v>0</v>
      </c>
      <c r="L34" s="16">
        <f>'[4]28'!M36</f>
        <v>0</v>
      </c>
      <c r="M34" s="16">
        <f>'[4]28'!N36</f>
        <v>0</v>
      </c>
      <c r="N34" s="16">
        <f>'[4]28'!O36</f>
        <v>0</v>
      </c>
      <c r="O34" s="17">
        <f t="shared" si="28"/>
        <v>311.21600000000001</v>
      </c>
      <c r="P34" s="18">
        <f>frq!C34</f>
        <v>1</v>
      </c>
      <c r="Q34" s="15">
        <f t="shared" si="29"/>
        <v>311.21600000000001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311.21600000000001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247.21600000000001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247.21600000000001</v>
      </c>
      <c r="AT34" s="8">
        <v>30.66</v>
      </c>
      <c r="AU34" s="8">
        <v>30.66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30.66</v>
      </c>
      <c r="BM34" s="8">
        <f t="shared" si="22"/>
        <v>30.66</v>
      </c>
      <c r="BN34" s="8">
        <f t="shared" si="23"/>
        <v>32</v>
      </c>
      <c r="BO34" s="8">
        <f t="shared" si="24"/>
        <v>32</v>
      </c>
      <c r="BP34" s="182">
        <f t="shared" si="25"/>
        <v>-1.3399999999999999</v>
      </c>
      <c r="BQ34" s="182">
        <f t="shared" si="26"/>
        <v>-1.3399999999999999</v>
      </c>
    </row>
    <row r="35" spans="1:69">
      <c r="A35" s="8" t="s">
        <v>77</v>
      </c>
      <c r="B35" s="15">
        <f>'[4]28'!B37</f>
        <v>320</v>
      </c>
      <c r="C35" s="16">
        <f>'[4]28'!C37</f>
        <v>0</v>
      </c>
      <c r="D35" s="16">
        <f>'[4]28'!D37</f>
        <v>0</v>
      </c>
      <c r="E35" s="16">
        <f>'[4]28'!E37</f>
        <v>0</v>
      </c>
      <c r="F35" s="16">
        <f>'[4]28'!F37</f>
        <v>1040</v>
      </c>
      <c r="G35" s="16">
        <f>'[4]28'!G37</f>
        <v>0</v>
      </c>
      <c r="H35" s="17">
        <f t="shared" si="27"/>
        <v>1360</v>
      </c>
      <c r="I35" s="15">
        <f>'[4]28'!J37</f>
        <v>311.21600000000001</v>
      </c>
      <c r="J35" s="16">
        <f>'[4]28'!K37</f>
        <v>0</v>
      </c>
      <c r="K35" s="16">
        <f>'[4]28'!L37</f>
        <v>0</v>
      </c>
      <c r="L35" s="16">
        <f>'[4]28'!M37</f>
        <v>0</v>
      </c>
      <c r="M35" s="16">
        <f>'[4]28'!N37</f>
        <v>0</v>
      </c>
      <c r="N35" s="16">
        <f>'[4]28'!O37</f>
        <v>0</v>
      </c>
      <c r="O35" s="17">
        <f t="shared" si="28"/>
        <v>311.21600000000001</v>
      </c>
      <c r="P35" s="18">
        <f>frq!C35</f>
        <v>1</v>
      </c>
      <c r="Q35" s="15">
        <f t="shared" si="29"/>
        <v>311.21600000000001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311.21600000000001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247.21600000000001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247.21600000000001</v>
      </c>
      <c r="AT35" s="8">
        <v>30.66</v>
      </c>
      <c r="AU35" s="8">
        <v>30.66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30.66</v>
      </c>
      <c r="BM35" s="8">
        <f t="shared" si="22"/>
        <v>30.66</v>
      </c>
      <c r="BN35" s="8">
        <f t="shared" si="23"/>
        <v>32</v>
      </c>
      <c r="BO35" s="8">
        <f t="shared" si="24"/>
        <v>32</v>
      </c>
      <c r="BP35" s="182">
        <f t="shared" si="25"/>
        <v>-1.3399999999999999</v>
      </c>
      <c r="BQ35" s="182">
        <f t="shared" si="26"/>
        <v>-1.3399999999999999</v>
      </c>
    </row>
    <row r="36" spans="1:69">
      <c r="A36" s="8" t="s">
        <v>78</v>
      </c>
      <c r="B36" s="15">
        <f>'[4]28'!B38</f>
        <v>320</v>
      </c>
      <c r="C36" s="16">
        <f>'[4]28'!C38</f>
        <v>0</v>
      </c>
      <c r="D36" s="16">
        <f>'[4]28'!D38</f>
        <v>0</v>
      </c>
      <c r="E36" s="16">
        <f>'[4]28'!E38</f>
        <v>0</v>
      </c>
      <c r="F36" s="16">
        <f>'[4]28'!F38</f>
        <v>1040</v>
      </c>
      <c r="G36" s="16">
        <f>'[4]28'!G38</f>
        <v>0</v>
      </c>
      <c r="H36" s="17">
        <f t="shared" si="27"/>
        <v>1360</v>
      </c>
      <c r="I36" s="15">
        <f>'[4]28'!J38</f>
        <v>311.21600000000001</v>
      </c>
      <c r="J36" s="16">
        <f>'[4]28'!K38</f>
        <v>0</v>
      </c>
      <c r="K36" s="16">
        <f>'[4]28'!L38</f>
        <v>0</v>
      </c>
      <c r="L36" s="16">
        <f>'[4]28'!M38</f>
        <v>0</v>
      </c>
      <c r="M36" s="16">
        <f>'[4]28'!N38</f>
        <v>0</v>
      </c>
      <c r="N36" s="16">
        <f>'[4]28'!O38</f>
        <v>0</v>
      </c>
      <c r="O36" s="17">
        <f t="shared" si="28"/>
        <v>311.21600000000001</v>
      </c>
      <c r="P36" s="18">
        <f>frq!C36</f>
        <v>1</v>
      </c>
      <c r="Q36" s="15">
        <f t="shared" si="29"/>
        <v>311.21600000000001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311.21600000000001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247.21600000000001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247.21600000000001</v>
      </c>
      <c r="AT36" s="8">
        <v>30.66</v>
      </c>
      <c r="AU36" s="8">
        <v>30.66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30.66</v>
      </c>
      <c r="BM36" s="8">
        <f t="shared" si="22"/>
        <v>30.66</v>
      </c>
      <c r="BN36" s="8">
        <f t="shared" si="23"/>
        <v>32</v>
      </c>
      <c r="BO36" s="8">
        <f t="shared" si="24"/>
        <v>32</v>
      </c>
      <c r="BP36" s="182">
        <f t="shared" si="25"/>
        <v>-1.3399999999999999</v>
      </c>
      <c r="BQ36" s="182">
        <f t="shared" si="26"/>
        <v>-1.3399999999999999</v>
      </c>
    </row>
    <row r="37" spans="1:69">
      <c r="A37" s="8" t="s">
        <v>79</v>
      </c>
      <c r="B37" s="15">
        <f>'[4]28'!B39</f>
        <v>320</v>
      </c>
      <c r="C37" s="16">
        <f>'[4]28'!C39</f>
        <v>0</v>
      </c>
      <c r="D37" s="16">
        <f>'[4]28'!D39</f>
        <v>0</v>
      </c>
      <c r="E37" s="16">
        <f>'[4]28'!E39</f>
        <v>0</v>
      </c>
      <c r="F37" s="16">
        <f>'[4]28'!F39</f>
        <v>1040</v>
      </c>
      <c r="G37" s="16">
        <f>'[4]28'!G39</f>
        <v>0</v>
      </c>
      <c r="H37" s="17">
        <f t="shared" si="27"/>
        <v>1360</v>
      </c>
      <c r="I37" s="15">
        <f>'[4]28'!J39</f>
        <v>311.21600000000001</v>
      </c>
      <c r="J37" s="16">
        <f>'[4]28'!K39</f>
        <v>0</v>
      </c>
      <c r="K37" s="16">
        <f>'[4]28'!L39</f>
        <v>0</v>
      </c>
      <c r="L37" s="16">
        <f>'[4]28'!M39</f>
        <v>0</v>
      </c>
      <c r="M37" s="16">
        <f>'[4]28'!N39</f>
        <v>0</v>
      </c>
      <c r="N37" s="16">
        <f>'[4]28'!O39</f>
        <v>0</v>
      </c>
      <c r="O37" s="17">
        <f t="shared" si="28"/>
        <v>311.21600000000001</v>
      </c>
      <c r="P37" s="18">
        <f>frq!C37</f>
        <v>1</v>
      </c>
      <c r="Q37" s="15">
        <f t="shared" si="29"/>
        <v>311.21600000000001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311.21600000000001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247.21600000000001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247.21600000000001</v>
      </c>
      <c r="AT37" s="8">
        <v>30.66</v>
      </c>
      <c r="AU37" s="8">
        <v>30.66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30.66</v>
      </c>
      <c r="BM37" s="8">
        <f t="shared" si="22"/>
        <v>30.66</v>
      </c>
      <c r="BN37" s="8">
        <f t="shared" si="23"/>
        <v>32</v>
      </c>
      <c r="BO37" s="8">
        <f t="shared" si="24"/>
        <v>32</v>
      </c>
      <c r="BP37" s="182">
        <f t="shared" si="25"/>
        <v>-1.3399999999999999</v>
      </c>
      <c r="BQ37" s="182">
        <f t="shared" si="26"/>
        <v>-1.3399999999999999</v>
      </c>
    </row>
    <row r="38" spans="1:69">
      <c r="A38" s="8" t="s">
        <v>80</v>
      </c>
      <c r="B38" s="15">
        <f>'[4]28'!B40</f>
        <v>320</v>
      </c>
      <c r="C38" s="16">
        <f>'[4]28'!C40</f>
        <v>0</v>
      </c>
      <c r="D38" s="16">
        <f>'[4]28'!D40</f>
        <v>0</v>
      </c>
      <c r="E38" s="16">
        <f>'[4]28'!E40</f>
        <v>0</v>
      </c>
      <c r="F38" s="16">
        <f>'[4]28'!F40</f>
        <v>1040</v>
      </c>
      <c r="G38" s="16">
        <f>'[4]28'!G40</f>
        <v>0</v>
      </c>
      <c r="H38" s="17">
        <f t="shared" si="27"/>
        <v>1360</v>
      </c>
      <c r="I38" s="15">
        <f>'[4]28'!J40</f>
        <v>311.21600000000001</v>
      </c>
      <c r="J38" s="16">
        <f>'[4]28'!K40</f>
        <v>0</v>
      </c>
      <c r="K38" s="16">
        <f>'[4]28'!L40</f>
        <v>0</v>
      </c>
      <c r="L38" s="16">
        <f>'[4]28'!M40</f>
        <v>0</v>
      </c>
      <c r="M38" s="16">
        <f>'[4]28'!N40</f>
        <v>0</v>
      </c>
      <c r="N38" s="16">
        <f>'[4]28'!O40</f>
        <v>0</v>
      </c>
      <c r="O38" s="17">
        <f t="shared" si="28"/>
        <v>311.21600000000001</v>
      </c>
      <c r="P38" s="18">
        <f>frq!C38</f>
        <v>1</v>
      </c>
      <c r="Q38" s="15">
        <f t="shared" si="29"/>
        <v>311.21600000000001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311.21600000000001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247.21600000000001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247.21600000000001</v>
      </c>
      <c r="AT38" s="8">
        <v>30.66</v>
      </c>
      <c r="AU38" s="8">
        <v>30.66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30.66</v>
      </c>
      <c r="BM38" s="8">
        <f t="shared" si="22"/>
        <v>30.66</v>
      </c>
      <c r="BN38" s="8">
        <f t="shared" si="23"/>
        <v>32</v>
      </c>
      <c r="BO38" s="8">
        <f t="shared" si="24"/>
        <v>32</v>
      </c>
      <c r="BP38" s="182">
        <f t="shared" si="25"/>
        <v>-1.3399999999999999</v>
      </c>
      <c r="BQ38" s="182">
        <f t="shared" si="26"/>
        <v>-1.3399999999999999</v>
      </c>
    </row>
    <row r="39" spans="1:69">
      <c r="A39" s="8" t="s">
        <v>81</v>
      </c>
      <c r="B39" s="15">
        <f>'[4]28'!B41</f>
        <v>320</v>
      </c>
      <c r="C39" s="16">
        <f>'[4]28'!C41</f>
        <v>0</v>
      </c>
      <c r="D39" s="16">
        <f>'[4]28'!D41</f>
        <v>0</v>
      </c>
      <c r="E39" s="16">
        <f>'[4]28'!E41</f>
        <v>0</v>
      </c>
      <c r="F39" s="16">
        <f>'[4]28'!F41</f>
        <v>1040</v>
      </c>
      <c r="G39" s="16">
        <f>'[4]28'!G41</f>
        <v>0</v>
      </c>
      <c r="H39" s="17">
        <f t="shared" si="27"/>
        <v>1360</v>
      </c>
      <c r="I39" s="15">
        <f>'[4]28'!J41</f>
        <v>311.21600000000001</v>
      </c>
      <c r="J39" s="16">
        <f>'[4]28'!K41</f>
        <v>0</v>
      </c>
      <c r="K39" s="16">
        <f>'[4]28'!L41</f>
        <v>0</v>
      </c>
      <c r="L39" s="16">
        <f>'[4]28'!M41</f>
        <v>0</v>
      </c>
      <c r="M39" s="16">
        <f>'[4]28'!N41</f>
        <v>0</v>
      </c>
      <c r="N39" s="16">
        <f>'[4]28'!O41</f>
        <v>0</v>
      </c>
      <c r="O39" s="17">
        <f t="shared" si="28"/>
        <v>311.21600000000001</v>
      </c>
      <c r="P39" s="18">
        <f>frq!C39</f>
        <v>1</v>
      </c>
      <c r="Q39" s="15">
        <f t="shared" si="29"/>
        <v>311.21600000000001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311.21600000000001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247.21600000000001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247.21600000000001</v>
      </c>
      <c r="AT39" s="8">
        <v>30.66</v>
      </c>
      <c r="AU39" s="8">
        <v>30.66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30.66</v>
      </c>
      <c r="BM39" s="8">
        <f t="shared" si="22"/>
        <v>30.66</v>
      </c>
      <c r="BN39" s="8">
        <f t="shared" si="23"/>
        <v>32</v>
      </c>
      <c r="BO39" s="8">
        <f t="shared" si="24"/>
        <v>32</v>
      </c>
      <c r="BP39" s="182">
        <f t="shared" si="25"/>
        <v>-1.3399999999999999</v>
      </c>
      <c r="BQ39" s="182">
        <f t="shared" si="26"/>
        <v>-1.3399999999999999</v>
      </c>
    </row>
    <row r="40" spans="1:69">
      <c r="A40" s="8" t="s">
        <v>82</v>
      </c>
      <c r="B40" s="15">
        <f>'[4]28'!B42</f>
        <v>320</v>
      </c>
      <c r="C40" s="16">
        <f>'[4]28'!C42</f>
        <v>0</v>
      </c>
      <c r="D40" s="16">
        <f>'[4]28'!D42</f>
        <v>0</v>
      </c>
      <c r="E40" s="16">
        <f>'[4]28'!E42</f>
        <v>0</v>
      </c>
      <c r="F40" s="16">
        <f>'[4]28'!F42</f>
        <v>1040</v>
      </c>
      <c r="G40" s="16">
        <f>'[4]28'!G42</f>
        <v>0</v>
      </c>
      <c r="H40" s="17">
        <f t="shared" si="27"/>
        <v>1360</v>
      </c>
      <c r="I40" s="15">
        <f>'[4]28'!J42</f>
        <v>311.21600000000001</v>
      </c>
      <c r="J40" s="16">
        <f>'[4]28'!K42</f>
        <v>0</v>
      </c>
      <c r="K40" s="16">
        <f>'[4]28'!L42</f>
        <v>0</v>
      </c>
      <c r="L40" s="16">
        <f>'[4]28'!M42</f>
        <v>0</v>
      </c>
      <c r="M40" s="16">
        <f>'[4]28'!N42</f>
        <v>0</v>
      </c>
      <c r="N40" s="16">
        <f>'[4]28'!O42</f>
        <v>0</v>
      </c>
      <c r="O40" s="17">
        <f t="shared" si="28"/>
        <v>311.21600000000001</v>
      </c>
      <c r="P40" s="18">
        <f>frq!C40</f>
        <v>1</v>
      </c>
      <c r="Q40" s="15">
        <f t="shared" si="29"/>
        <v>311.21600000000001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311.21600000000001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247.21600000000001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247.21600000000001</v>
      </c>
      <c r="AT40" s="8">
        <v>30.66</v>
      </c>
      <c r="AU40" s="8">
        <v>30.66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30.66</v>
      </c>
      <c r="BM40" s="8">
        <f t="shared" si="22"/>
        <v>30.66</v>
      </c>
      <c r="BN40" s="8">
        <f t="shared" si="23"/>
        <v>32</v>
      </c>
      <c r="BO40" s="8">
        <f t="shared" si="24"/>
        <v>32</v>
      </c>
      <c r="BP40" s="182">
        <f t="shared" si="25"/>
        <v>-1.3399999999999999</v>
      </c>
      <c r="BQ40" s="182">
        <f t="shared" si="26"/>
        <v>-1.3399999999999999</v>
      </c>
    </row>
    <row r="41" spans="1:69">
      <c r="A41" s="8" t="s">
        <v>83</v>
      </c>
      <c r="B41" s="15">
        <f>'[4]28'!B43</f>
        <v>320</v>
      </c>
      <c r="C41" s="16">
        <f>'[4]28'!C43</f>
        <v>0</v>
      </c>
      <c r="D41" s="16">
        <f>'[4]28'!D43</f>
        <v>0</v>
      </c>
      <c r="E41" s="16">
        <f>'[4]28'!E43</f>
        <v>0</v>
      </c>
      <c r="F41" s="16">
        <f>'[4]28'!F43</f>
        <v>1040</v>
      </c>
      <c r="G41" s="16">
        <f>'[4]28'!G43</f>
        <v>0</v>
      </c>
      <c r="H41" s="17">
        <f t="shared" si="27"/>
        <v>1360</v>
      </c>
      <c r="I41" s="15">
        <f>'[4]28'!J43</f>
        <v>311.21600000000001</v>
      </c>
      <c r="J41" s="16">
        <f>'[4]28'!K43</f>
        <v>0</v>
      </c>
      <c r="K41" s="16">
        <f>'[4]28'!L43</f>
        <v>0</v>
      </c>
      <c r="L41" s="16">
        <f>'[4]28'!M43</f>
        <v>0</v>
      </c>
      <c r="M41" s="16">
        <f>'[4]28'!N43</f>
        <v>0</v>
      </c>
      <c r="N41" s="16">
        <f>'[4]28'!O43</f>
        <v>0</v>
      </c>
      <c r="O41" s="17">
        <f t="shared" si="28"/>
        <v>311.21600000000001</v>
      </c>
      <c r="P41" s="18">
        <f>frq!C41</f>
        <v>1</v>
      </c>
      <c r="Q41" s="15">
        <f t="shared" si="29"/>
        <v>311.21600000000001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311.21600000000001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247.21600000000001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247.21600000000001</v>
      </c>
      <c r="AT41" s="8">
        <v>30.66</v>
      </c>
      <c r="AU41" s="8">
        <v>30.66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30.66</v>
      </c>
      <c r="BM41" s="8">
        <f t="shared" si="22"/>
        <v>30.66</v>
      </c>
      <c r="BN41" s="8">
        <f t="shared" si="23"/>
        <v>32</v>
      </c>
      <c r="BO41" s="8">
        <f t="shared" si="24"/>
        <v>32</v>
      </c>
      <c r="BP41" s="182">
        <f t="shared" si="25"/>
        <v>-1.3399999999999999</v>
      </c>
      <c r="BQ41" s="182">
        <f t="shared" si="26"/>
        <v>-1.3399999999999999</v>
      </c>
    </row>
    <row r="42" spans="1:69">
      <c r="A42" s="8" t="s">
        <v>84</v>
      </c>
      <c r="B42" s="15">
        <f>'[4]28'!B44</f>
        <v>320</v>
      </c>
      <c r="C42" s="16">
        <f>'[4]28'!C44</f>
        <v>0</v>
      </c>
      <c r="D42" s="16">
        <f>'[4]28'!D44</f>
        <v>0</v>
      </c>
      <c r="E42" s="16">
        <f>'[4]28'!E44</f>
        <v>0</v>
      </c>
      <c r="F42" s="16">
        <f>'[4]28'!F44</f>
        <v>1040</v>
      </c>
      <c r="G42" s="16">
        <f>'[4]28'!G44</f>
        <v>0</v>
      </c>
      <c r="H42" s="17">
        <f t="shared" si="27"/>
        <v>1360</v>
      </c>
      <c r="I42" s="15">
        <f>'[4]28'!J44</f>
        <v>311.21600000000001</v>
      </c>
      <c r="J42" s="16">
        <f>'[4]28'!K44</f>
        <v>0</v>
      </c>
      <c r="K42" s="16">
        <f>'[4]28'!L44</f>
        <v>0</v>
      </c>
      <c r="L42" s="16">
        <f>'[4]28'!M44</f>
        <v>0</v>
      </c>
      <c r="M42" s="16">
        <f>'[4]28'!N44</f>
        <v>0</v>
      </c>
      <c r="N42" s="16">
        <f>'[4]28'!O44</f>
        <v>0</v>
      </c>
      <c r="O42" s="17">
        <f t="shared" si="28"/>
        <v>311.21600000000001</v>
      </c>
      <c r="P42" s="18">
        <f>frq!C42</f>
        <v>1</v>
      </c>
      <c r="Q42" s="15">
        <f t="shared" si="29"/>
        <v>311.21600000000001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311.21600000000001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247.21600000000001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247.21600000000001</v>
      </c>
      <c r="AT42" s="8">
        <v>30.66</v>
      </c>
      <c r="AU42" s="8">
        <v>30.66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30.66</v>
      </c>
      <c r="BM42" s="8">
        <f t="shared" si="22"/>
        <v>30.66</v>
      </c>
      <c r="BN42" s="8">
        <f t="shared" si="23"/>
        <v>32</v>
      </c>
      <c r="BO42" s="8">
        <f t="shared" si="24"/>
        <v>32</v>
      </c>
      <c r="BP42" s="182">
        <f t="shared" si="25"/>
        <v>-1.3399999999999999</v>
      </c>
      <c r="BQ42" s="182">
        <f t="shared" si="26"/>
        <v>-1.3399999999999999</v>
      </c>
    </row>
    <row r="43" spans="1:69">
      <c r="A43" s="8" t="s">
        <v>85</v>
      </c>
      <c r="B43" s="15">
        <f>'[4]28'!B45</f>
        <v>320</v>
      </c>
      <c r="C43" s="16">
        <f>'[4]28'!C45</f>
        <v>0</v>
      </c>
      <c r="D43" s="16">
        <f>'[4]28'!D45</f>
        <v>0</v>
      </c>
      <c r="E43" s="16">
        <f>'[4]28'!E45</f>
        <v>0</v>
      </c>
      <c r="F43" s="16">
        <f>'[4]28'!F45</f>
        <v>1040</v>
      </c>
      <c r="G43" s="16">
        <f>'[4]28'!G45</f>
        <v>0</v>
      </c>
      <c r="H43" s="17">
        <f t="shared" si="27"/>
        <v>1360</v>
      </c>
      <c r="I43" s="15">
        <f>'[4]28'!J45</f>
        <v>320</v>
      </c>
      <c r="J43" s="16">
        <f>'[4]28'!K45</f>
        <v>0</v>
      </c>
      <c r="K43" s="16">
        <f>'[4]28'!L45</f>
        <v>0</v>
      </c>
      <c r="L43" s="16">
        <f>'[4]28'!M45</f>
        <v>0</v>
      </c>
      <c r="M43" s="16">
        <f>'[4]28'!N45</f>
        <v>0</v>
      </c>
      <c r="N43" s="16">
        <f>'[4]28'!O45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30.66</v>
      </c>
      <c r="AU43" s="8">
        <v>30.66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30.66</v>
      </c>
      <c r="BM43" s="8">
        <f t="shared" si="22"/>
        <v>30.66</v>
      </c>
      <c r="BN43" s="8">
        <f t="shared" si="23"/>
        <v>32</v>
      </c>
      <c r="BO43" s="8">
        <f t="shared" si="24"/>
        <v>32</v>
      </c>
      <c r="BP43" s="182">
        <f t="shared" si="25"/>
        <v>-1.3399999999999999</v>
      </c>
      <c r="BQ43" s="182">
        <f t="shared" si="26"/>
        <v>-1.3399999999999999</v>
      </c>
    </row>
    <row r="44" spans="1:69">
      <c r="A44" s="8" t="s">
        <v>86</v>
      </c>
      <c r="B44" s="15">
        <f>'[4]28'!B46</f>
        <v>320</v>
      </c>
      <c r="C44" s="16">
        <f>'[4]28'!C46</f>
        <v>0</v>
      </c>
      <c r="D44" s="16">
        <f>'[4]28'!D46</f>
        <v>0</v>
      </c>
      <c r="E44" s="16">
        <f>'[4]28'!E46</f>
        <v>0</v>
      </c>
      <c r="F44" s="16">
        <f>'[4]28'!F46</f>
        <v>1040</v>
      </c>
      <c r="G44" s="16">
        <f>'[4]28'!G46</f>
        <v>0</v>
      </c>
      <c r="H44" s="17">
        <f t="shared" si="27"/>
        <v>1360</v>
      </c>
      <c r="I44" s="15">
        <f>'[4]28'!J46</f>
        <v>320</v>
      </c>
      <c r="J44" s="16">
        <f>'[4]28'!K46</f>
        <v>0</v>
      </c>
      <c r="K44" s="16">
        <f>'[4]28'!L46</f>
        <v>0</v>
      </c>
      <c r="L44" s="16">
        <f>'[4]28'!M46</f>
        <v>0</v>
      </c>
      <c r="M44" s="16">
        <f>'[4]28'!N46</f>
        <v>0</v>
      </c>
      <c r="N44" s="16">
        <f>'[4]28'!O46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30.66</v>
      </c>
      <c r="AU44" s="8">
        <v>18.79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30.66</v>
      </c>
      <c r="BM44" s="8">
        <f t="shared" si="22"/>
        <v>18.79</v>
      </c>
      <c r="BN44" s="8">
        <f t="shared" si="23"/>
        <v>32</v>
      </c>
      <c r="BO44" s="8">
        <f t="shared" si="24"/>
        <v>32</v>
      </c>
      <c r="BP44" s="182">
        <f t="shared" si="25"/>
        <v>-1.3399999999999999</v>
      </c>
      <c r="BQ44" s="182">
        <f t="shared" si="26"/>
        <v>-13.21</v>
      </c>
    </row>
    <row r="45" spans="1:69">
      <c r="A45" s="8" t="s">
        <v>87</v>
      </c>
      <c r="B45" s="15">
        <f>'[4]28'!B47</f>
        <v>320</v>
      </c>
      <c r="C45" s="16">
        <f>'[4]28'!C47</f>
        <v>0</v>
      </c>
      <c r="D45" s="16">
        <f>'[4]28'!D47</f>
        <v>0</v>
      </c>
      <c r="E45" s="16">
        <f>'[4]28'!E47</f>
        <v>0</v>
      </c>
      <c r="F45" s="16">
        <f>'[4]28'!F47</f>
        <v>1040</v>
      </c>
      <c r="G45" s="16">
        <f>'[4]28'!G47</f>
        <v>0</v>
      </c>
      <c r="H45" s="17">
        <f t="shared" si="27"/>
        <v>1360</v>
      </c>
      <c r="I45" s="15">
        <f>'[4]28'!J47</f>
        <v>320</v>
      </c>
      <c r="J45" s="16">
        <f>'[4]28'!K47</f>
        <v>0</v>
      </c>
      <c r="K45" s="16">
        <f>'[4]28'!L47</f>
        <v>0</v>
      </c>
      <c r="L45" s="16">
        <f>'[4]28'!M47</f>
        <v>0</v>
      </c>
      <c r="M45" s="16">
        <f>'[4]28'!N47</f>
        <v>0</v>
      </c>
      <c r="N45" s="16">
        <f>'[4]28'!O47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30.66</v>
      </c>
      <c r="AU45" s="8">
        <v>18.79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30.66</v>
      </c>
      <c r="BM45" s="8">
        <f t="shared" si="22"/>
        <v>18.79</v>
      </c>
      <c r="BN45" s="8">
        <f t="shared" si="23"/>
        <v>32</v>
      </c>
      <c r="BO45" s="8">
        <f t="shared" si="24"/>
        <v>32</v>
      </c>
      <c r="BP45" s="182">
        <f t="shared" si="25"/>
        <v>-1.3399999999999999</v>
      </c>
      <c r="BQ45" s="182">
        <f t="shared" si="26"/>
        <v>-13.21</v>
      </c>
    </row>
    <row r="46" spans="1:69">
      <c r="A46" s="8" t="s">
        <v>88</v>
      </c>
      <c r="B46" s="15">
        <f>'[4]28'!B48</f>
        <v>320</v>
      </c>
      <c r="C46" s="16">
        <f>'[4]28'!C48</f>
        <v>0</v>
      </c>
      <c r="D46" s="16">
        <f>'[4]28'!D48</f>
        <v>0</v>
      </c>
      <c r="E46" s="16">
        <f>'[4]28'!E48</f>
        <v>0</v>
      </c>
      <c r="F46" s="16">
        <f>'[4]28'!F48</f>
        <v>1040</v>
      </c>
      <c r="G46" s="16">
        <f>'[4]28'!G48</f>
        <v>0</v>
      </c>
      <c r="H46" s="17">
        <f t="shared" si="27"/>
        <v>1360</v>
      </c>
      <c r="I46" s="15">
        <f>'[4]28'!J48</f>
        <v>320</v>
      </c>
      <c r="J46" s="16">
        <f>'[4]28'!K48</f>
        <v>0</v>
      </c>
      <c r="K46" s="16">
        <f>'[4]28'!L48</f>
        <v>0</v>
      </c>
      <c r="L46" s="16">
        <f>'[4]28'!M48</f>
        <v>0</v>
      </c>
      <c r="M46" s="16">
        <f>'[4]28'!N48</f>
        <v>0</v>
      </c>
      <c r="N46" s="16">
        <f>'[4]28'!O48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30.66</v>
      </c>
      <c r="AU46" s="8">
        <v>25.32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30.66</v>
      </c>
      <c r="BM46" s="8">
        <f t="shared" si="22"/>
        <v>25.32</v>
      </c>
      <c r="BN46" s="8">
        <f t="shared" si="23"/>
        <v>32</v>
      </c>
      <c r="BO46" s="8">
        <f t="shared" si="24"/>
        <v>32</v>
      </c>
      <c r="BP46" s="182">
        <f t="shared" si="25"/>
        <v>-1.3399999999999999</v>
      </c>
      <c r="BQ46" s="182">
        <f t="shared" si="26"/>
        <v>-6.68</v>
      </c>
    </row>
    <row r="47" spans="1:69">
      <c r="A47" s="8" t="s">
        <v>89</v>
      </c>
      <c r="B47" s="15">
        <f>'[4]28'!B49</f>
        <v>320</v>
      </c>
      <c r="C47" s="16">
        <f>'[4]28'!C49</f>
        <v>0</v>
      </c>
      <c r="D47" s="16">
        <f>'[4]28'!D49</f>
        <v>0</v>
      </c>
      <c r="E47" s="16">
        <f>'[4]28'!E49</f>
        <v>0</v>
      </c>
      <c r="F47" s="16">
        <f>'[4]28'!F49</f>
        <v>1040</v>
      </c>
      <c r="G47" s="16">
        <f>'[4]28'!G49</f>
        <v>0</v>
      </c>
      <c r="H47" s="17">
        <f t="shared" si="27"/>
        <v>1360</v>
      </c>
      <c r="I47" s="15">
        <f>'[4]28'!J49</f>
        <v>301.21600000000001</v>
      </c>
      <c r="J47" s="16">
        <f>'[4]28'!K49</f>
        <v>0</v>
      </c>
      <c r="K47" s="16">
        <f>'[4]28'!L49</f>
        <v>0</v>
      </c>
      <c r="L47" s="16">
        <f>'[4]28'!M49</f>
        <v>0</v>
      </c>
      <c r="M47" s="16">
        <f>'[4]28'!N49</f>
        <v>0</v>
      </c>
      <c r="N47" s="16">
        <f>'[4]28'!O49</f>
        <v>0</v>
      </c>
      <c r="O47" s="17">
        <f t="shared" si="28"/>
        <v>301.21600000000001</v>
      </c>
      <c r="P47" s="18">
        <f>frq!C47</f>
        <v>1</v>
      </c>
      <c r="Q47" s="15">
        <f t="shared" si="29"/>
        <v>301.21600000000001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301.21600000000001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237.21600000000001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237.21600000000001</v>
      </c>
      <c r="AT47" s="8">
        <v>30.66</v>
      </c>
      <c r="AU47" s="8">
        <v>25.32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30.66</v>
      </c>
      <c r="BM47" s="8">
        <f t="shared" si="22"/>
        <v>25.32</v>
      </c>
      <c r="BN47" s="8">
        <f t="shared" si="23"/>
        <v>32</v>
      </c>
      <c r="BO47" s="8">
        <f t="shared" si="24"/>
        <v>32</v>
      </c>
      <c r="BP47" s="182">
        <f t="shared" si="25"/>
        <v>-1.3399999999999999</v>
      </c>
      <c r="BQ47" s="182">
        <f t="shared" si="26"/>
        <v>-6.68</v>
      </c>
    </row>
    <row r="48" spans="1:69">
      <c r="A48" s="8" t="s">
        <v>90</v>
      </c>
      <c r="B48" s="15">
        <f>'[4]28'!B50</f>
        <v>320</v>
      </c>
      <c r="C48" s="16">
        <f>'[4]28'!C50</f>
        <v>0</v>
      </c>
      <c r="D48" s="16">
        <f>'[4]28'!D50</f>
        <v>0</v>
      </c>
      <c r="E48" s="16">
        <f>'[4]28'!E50</f>
        <v>0</v>
      </c>
      <c r="F48" s="16">
        <f>'[4]28'!F50</f>
        <v>1040</v>
      </c>
      <c r="G48" s="16">
        <f>'[4]28'!G50</f>
        <v>0</v>
      </c>
      <c r="H48" s="17">
        <f t="shared" si="27"/>
        <v>1360</v>
      </c>
      <c r="I48" s="15">
        <f>'[4]28'!J50</f>
        <v>282.38600000000002</v>
      </c>
      <c r="J48" s="16">
        <f>'[4]28'!K50</f>
        <v>0</v>
      </c>
      <c r="K48" s="16">
        <f>'[4]28'!L50</f>
        <v>0</v>
      </c>
      <c r="L48" s="16">
        <f>'[4]28'!M50</f>
        <v>0</v>
      </c>
      <c r="M48" s="16">
        <f>'[4]28'!N50</f>
        <v>0</v>
      </c>
      <c r="N48" s="16">
        <f>'[4]28'!O50</f>
        <v>0</v>
      </c>
      <c r="O48" s="17">
        <f t="shared" si="28"/>
        <v>282.38600000000002</v>
      </c>
      <c r="P48" s="18">
        <f>frq!C48</f>
        <v>1</v>
      </c>
      <c r="Q48" s="15">
        <f t="shared" si="29"/>
        <v>282.38600000000002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282.38600000000002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218.38600000000002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218.38600000000002</v>
      </c>
      <c r="AT48" s="8">
        <v>30.66</v>
      </c>
      <c r="AU48" s="8">
        <v>25.32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30.66</v>
      </c>
      <c r="BM48" s="8">
        <f t="shared" si="22"/>
        <v>25.32</v>
      </c>
      <c r="BN48" s="8">
        <f t="shared" si="23"/>
        <v>32</v>
      </c>
      <c r="BO48" s="8">
        <f t="shared" si="24"/>
        <v>32</v>
      </c>
      <c r="BP48" s="182">
        <f t="shared" si="25"/>
        <v>-1.3399999999999999</v>
      </c>
      <c r="BQ48" s="182">
        <f t="shared" si="26"/>
        <v>-6.68</v>
      </c>
    </row>
    <row r="49" spans="1:69">
      <c r="A49" s="8" t="s">
        <v>91</v>
      </c>
      <c r="B49" s="15">
        <f>'[4]28'!B51</f>
        <v>320</v>
      </c>
      <c r="C49" s="16">
        <f>'[4]28'!C51</f>
        <v>0</v>
      </c>
      <c r="D49" s="16">
        <f>'[4]28'!D51</f>
        <v>0</v>
      </c>
      <c r="E49" s="16">
        <f>'[4]28'!E51</f>
        <v>0</v>
      </c>
      <c r="F49" s="16">
        <f>'[4]28'!F51</f>
        <v>1040</v>
      </c>
      <c r="G49" s="16">
        <f>'[4]28'!G51</f>
        <v>0</v>
      </c>
      <c r="H49" s="17">
        <f t="shared" si="27"/>
        <v>1360</v>
      </c>
      <c r="I49" s="15">
        <f>'[4]28'!J51</f>
        <v>301.98599999999999</v>
      </c>
      <c r="J49" s="16">
        <f>'[4]28'!K51</f>
        <v>0</v>
      </c>
      <c r="K49" s="16">
        <f>'[4]28'!L51</f>
        <v>0</v>
      </c>
      <c r="L49" s="16">
        <f>'[4]28'!M51</f>
        <v>0</v>
      </c>
      <c r="M49" s="16">
        <f>'[4]28'!N51</f>
        <v>0</v>
      </c>
      <c r="N49" s="16">
        <f>'[4]28'!O51</f>
        <v>0</v>
      </c>
      <c r="O49" s="17">
        <f t="shared" si="28"/>
        <v>301.98599999999999</v>
      </c>
      <c r="P49" s="18">
        <f>frq!C49</f>
        <v>1</v>
      </c>
      <c r="Q49" s="15">
        <f t="shared" si="29"/>
        <v>301.98599999999999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301.98599999999999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237.98599999999999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237.98599999999999</v>
      </c>
      <c r="AT49" s="8">
        <v>30.66</v>
      </c>
      <c r="AU49" s="8">
        <v>25.32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30.66</v>
      </c>
      <c r="BM49" s="8">
        <f t="shared" si="22"/>
        <v>25.32</v>
      </c>
      <c r="BN49" s="8">
        <f t="shared" si="23"/>
        <v>32</v>
      </c>
      <c r="BO49" s="8">
        <f t="shared" si="24"/>
        <v>32</v>
      </c>
      <c r="BP49" s="182">
        <f t="shared" si="25"/>
        <v>-1.3399999999999999</v>
      </c>
      <c r="BQ49" s="182">
        <f t="shared" si="26"/>
        <v>-6.68</v>
      </c>
    </row>
    <row r="50" spans="1:69">
      <c r="A50" s="8" t="s">
        <v>92</v>
      </c>
      <c r="B50" s="15">
        <f>'[4]28'!B52</f>
        <v>320</v>
      </c>
      <c r="C50" s="16">
        <f>'[4]28'!C52</f>
        <v>0</v>
      </c>
      <c r="D50" s="16">
        <f>'[4]28'!D52</f>
        <v>0</v>
      </c>
      <c r="E50" s="16">
        <f>'[4]28'!E52</f>
        <v>0</v>
      </c>
      <c r="F50" s="16">
        <f>'[4]28'!F52</f>
        <v>1040</v>
      </c>
      <c r="G50" s="16">
        <f>'[4]28'!G52</f>
        <v>0</v>
      </c>
      <c r="H50" s="17">
        <f t="shared" si="27"/>
        <v>1360</v>
      </c>
      <c r="I50" s="15">
        <f>'[4]28'!J52</f>
        <v>282.38600000000002</v>
      </c>
      <c r="J50" s="16">
        <f>'[4]28'!K52</f>
        <v>0</v>
      </c>
      <c r="K50" s="16">
        <f>'[4]28'!L52</f>
        <v>0</v>
      </c>
      <c r="L50" s="16">
        <f>'[4]28'!M52</f>
        <v>0</v>
      </c>
      <c r="M50" s="16">
        <f>'[4]28'!N52</f>
        <v>0</v>
      </c>
      <c r="N50" s="16">
        <f>'[4]28'!O52</f>
        <v>0</v>
      </c>
      <c r="O50" s="17">
        <f t="shared" si="28"/>
        <v>282.38600000000002</v>
      </c>
      <c r="P50" s="18">
        <f>frq!C50</f>
        <v>1</v>
      </c>
      <c r="Q50" s="15">
        <f t="shared" si="29"/>
        <v>282.38600000000002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282.38600000000002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218.38600000000002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218.38600000000002</v>
      </c>
      <c r="AT50" s="8">
        <v>30.66</v>
      </c>
      <c r="AU50" s="8">
        <v>25.32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30.66</v>
      </c>
      <c r="BM50" s="8">
        <f t="shared" si="22"/>
        <v>25.32</v>
      </c>
      <c r="BN50" s="8">
        <f t="shared" si="23"/>
        <v>32</v>
      </c>
      <c r="BO50" s="8">
        <f t="shared" si="24"/>
        <v>32</v>
      </c>
      <c r="BP50" s="182">
        <f t="shared" si="25"/>
        <v>-1.3399999999999999</v>
      </c>
      <c r="BQ50" s="182">
        <f t="shared" si="26"/>
        <v>-6.68</v>
      </c>
    </row>
    <row r="51" spans="1:69">
      <c r="A51" s="8" t="s">
        <v>93</v>
      </c>
      <c r="B51" s="15">
        <f>'[4]28'!B53</f>
        <v>320</v>
      </c>
      <c r="C51" s="16">
        <f>'[4]28'!C53</f>
        <v>0</v>
      </c>
      <c r="D51" s="16">
        <f>'[4]28'!D53</f>
        <v>0</v>
      </c>
      <c r="E51" s="16">
        <f>'[4]28'!E53</f>
        <v>0</v>
      </c>
      <c r="F51" s="16">
        <f>'[4]28'!F53</f>
        <v>1020</v>
      </c>
      <c r="G51" s="16">
        <f>'[4]28'!G53</f>
        <v>0</v>
      </c>
      <c r="H51" s="17">
        <f t="shared" si="27"/>
        <v>1340</v>
      </c>
      <c r="I51" s="15">
        <f>'[4]28'!J53</f>
        <v>270</v>
      </c>
      <c r="J51" s="16">
        <f>'[4]28'!K53</f>
        <v>0</v>
      </c>
      <c r="K51" s="16">
        <f>'[4]28'!L53</f>
        <v>0</v>
      </c>
      <c r="L51" s="16">
        <f>'[4]28'!M53</f>
        <v>0</v>
      </c>
      <c r="M51" s="16">
        <f>'[4]28'!N53</f>
        <v>0</v>
      </c>
      <c r="N51" s="16">
        <f>'[4]28'!O53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19.61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19.61</v>
      </c>
      <c r="AL51" s="8">
        <f t="shared" si="31"/>
        <v>218.39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218.39</v>
      </c>
      <c r="AT51" s="8">
        <v>30.66</v>
      </c>
      <c r="AU51" s="8">
        <v>25.32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19.61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19.61</v>
      </c>
      <c r="BL51" s="8">
        <f t="shared" si="21"/>
        <v>30.66</v>
      </c>
      <c r="BM51" s="8">
        <f t="shared" si="22"/>
        <v>25.32</v>
      </c>
      <c r="BN51" s="8">
        <f t="shared" si="23"/>
        <v>32</v>
      </c>
      <c r="BO51" s="8">
        <f t="shared" si="24"/>
        <v>19.61</v>
      </c>
      <c r="BP51" s="182">
        <f t="shared" si="25"/>
        <v>-1.3399999999999999</v>
      </c>
      <c r="BQ51" s="182">
        <f t="shared" si="26"/>
        <v>5.7100000000000009</v>
      </c>
    </row>
    <row r="52" spans="1:69">
      <c r="A52" s="8" t="s">
        <v>94</v>
      </c>
      <c r="B52" s="15">
        <f>'[4]28'!B54</f>
        <v>320</v>
      </c>
      <c r="C52" s="16">
        <f>'[4]28'!C54</f>
        <v>0</v>
      </c>
      <c r="D52" s="16">
        <f>'[4]28'!D54</f>
        <v>0</v>
      </c>
      <c r="E52" s="16">
        <f>'[4]28'!E54</f>
        <v>0</v>
      </c>
      <c r="F52" s="16">
        <f>'[4]28'!F54</f>
        <v>1020</v>
      </c>
      <c r="G52" s="16">
        <f>'[4]28'!G54</f>
        <v>0</v>
      </c>
      <c r="H52" s="17">
        <f t="shared" si="27"/>
        <v>1340</v>
      </c>
      <c r="I52" s="15">
        <f>'[4]28'!J54</f>
        <v>270</v>
      </c>
      <c r="J52" s="16">
        <f>'[4]28'!K54</f>
        <v>0</v>
      </c>
      <c r="K52" s="16">
        <f>'[4]28'!L54</f>
        <v>0</v>
      </c>
      <c r="L52" s="16">
        <f>'[4]28'!M54</f>
        <v>0</v>
      </c>
      <c r="M52" s="16">
        <f>'[4]28'!N54</f>
        <v>0</v>
      </c>
      <c r="N52" s="16">
        <f>'[4]28'!O54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19.61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19.61</v>
      </c>
      <c r="AL52" s="8">
        <f t="shared" si="31"/>
        <v>218.39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218.39</v>
      </c>
      <c r="AT52" s="8">
        <v>30.66</v>
      </c>
      <c r="AU52" s="8">
        <v>25.32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19.61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19.61</v>
      </c>
      <c r="BL52" s="8">
        <f t="shared" si="21"/>
        <v>30.66</v>
      </c>
      <c r="BM52" s="8">
        <f t="shared" si="22"/>
        <v>25.32</v>
      </c>
      <c r="BN52" s="8">
        <f t="shared" si="23"/>
        <v>32</v>
      </c>
      <c r="BO52" s="8">
        <f t="shared" si="24"/>
        <v>19.61</v>
      </c>
      <c r="BP52" s="182">
        <f t="shared" si="25"/>
        <v>-1.3399999999999999</v>
      </c>
      <c r="BQ52" s="182">
        <f t="shared" si="26"/>
        <v>5.7100000000000009</v>
      </c>
    </row>
    <row r="53" spans="1:69">
      <c r="A53" s="8" t="s">
        <v>95</v>
      </c>
      <c r="B53" s="15">
        <f>'[4]28'!B55</f>
        <v>320</v>
      </c>
      <c r="C53" s="16">
        <f>'[4]28'!C55</f>
        <v>0</v>
      </c>
      <c r="D53" s="16">
        <f>'[4]28'!D55</f>
        <v>0</v>
      </c>
      <c r="E53" s="16">
        <f>'[4]28'!E55</f>
        <v>0</v>
      </c>
      <c r="F53" s="16">
        <f>'[4]28'!F55</f>
        <v>1020</v>
      </c>
      <c r="G53" s="16">
        <f>'[4]28'!G55</f>
        <v>0</v>
      </c>
      <c r="H53" s="17">
        <f t="shared" si="27"/>
        <v>1340</v>
      </c>
      <c r="I53" s="15">
        <f>'[4]28'!J55</f>
        <v>270</v>
      </c>
      <c r="J53" s="16">
        <f>'[4]28'!K55</f>
        <v>0</v>
      </c>
      <c r="K53" s="16">
        <f>'[4]28'!L55</f>
        <v>0</v>
      </c>
      <c r="L53" s="16">
        <f>'[4]28'!M55</f>
        <v>0</v>
      </c>
      <c r="M53" s="16">
        <f>'[4]28'!N55</f>
        <v>0</v>
      </c>
      <c r="N53" s="16">
        <f>'[4]28'!O55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19.61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19.61</v>
      </c>
      <c r="AL53" s="8">
        <f t="shared" si="31"/>
        <v>218.39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218.39</v>
      </c>
      <c r="AT53" s="8">
        <v>30.66</v>
      </c>
      <c r="AU53" s="8">
        <v>25.32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19.61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19.61</v>
      </c>
      <c r="BL53" s="8">
        <f t="shared" si="21"/>
        <v>30.66</v>
      </c>
      <c r="BM53" s="8">
        <f t="shared" si="22"/>
        <v>25.32</v>
      </c>
      <c r="BN53" s="8">
        <f t="shared" si="23"/>
        <v>32</v>
      </c>
      <c r="BO53" s="8">
        <f t="shared" si="24"/>
        <v>19.61</v>
      </c>
      <c r="BP53" s="182">
        <f t="shared" si="25"/>
        <v>-1.3399999999999999</v>
      </c>
      <c r="BQ53" s="182">
        <f t="shared" si="26"/>
        <v>5.7100000000000009</v>
      </c>
    </row>
    <row r="54" spans="1:69">
      <c r="A54" s="8" t="s">
        <v>96</v>
      </c>
      <c r="B54" s="15">
        <f>'[4]28'!B56</f>
        <v>320</v>
      </c>
      <c r="C54" s="16">
        <f>'[4]28'!C56</f>
        <v>0</v>
      </c>
      <c r="D54" s="16">
        <f>'[4]28'!D56</f>
        <v>0</v>
      </c>
      <c r="E54" s="16">
        <f>'[4]28'!E56</f>
        <v>0</v>
      </c>
      <c r="F54" s="16">
        <f>'[4]28'!F56</f>
        <v>1020</v>
      </c>
      <c r="G54" s="16">
        <f>'[4]28'!G56</f>
        <v>0</v>
      </c>
      <c r="H54" s="17">
        <f t="shared" si="27"/>
        <v>1340</v>
      </c>
      <c r="I54" s="15">
        <f>'[4]28'!J56</f>
        <v>270</v>
      </c>
      <c r="J54" s="16">
        <f>'[4]28'!K56</f>
        <v>0</v>
      </c>
      <c r="K54" s="16">
        <f>'[4]28'!L56</f>
        <v>0</v>
      </c>
      <c r="L54" s="16">
        <f>'[4]28'!M56</f>
        <v>0</v>
      </c>
      <c r="M54" s="16">
        <f>'[4]28'!N56</f>
        <v>0</v>
      </c>
      <c r="N54" s="16">
        <f>'[4]28'!O56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19.61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19.61</v>
      </c>
      <c r="AL54" s="8">
        <f t="shared" si="31"/>
        <v>218.39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218.39</v>
      </c>
      <c r="AT54" s="8">
        <v>30.66</v>
      </c>
      <c r="AU54" s="8">
        <v>25.32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19.61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19.61</v>
      </c>
      <c r="BL54" s="8">
        <f t="shared" si="21"/>
        <v>30.66</v>
      </c>
      <c r="BM54" s="8">
        <f t="shared" si="22"/>
        <v>25.32</v>
      </c>
      <c r="BN54" s="8">
        <f t="shared" si="23"/>
        <v>32</v>
      </c>
      <c r="BO54" s="8">
        <f t="shared" si="24"/>
        <v>19.61</v>
      </c>
      <c r="BP54" s="182">
        <f t="shared" si="25"/>
        <v>-1.3399999999999999</v>
      </c>
      <c r="BQ54" s="182">
        <f t="shared" si="26"/>
        <v>5.7100000000000009</v>
      </c>
    </row>
    <row r="55" spans="1:69">
      <c r="A55" s="8" t="s">
        <v>97</v>
      </c>
      <c r="B55" s="15">
        <f>'[4]28'!B57</f>
        <v>320</v>
      </c>
      <c r="C55" s="16">
        <f>'[4]28'!C57</f>
        <v>0</v>
      </c>
      <c r="D55" s="16">
        <f>'[4]28'!D57</f>
        <v>0</v>
      </c>
      <c r="E55" s="16">
        <f>'[4]28'!E57</f>
        <v>0</v>
      </c>
      <c r="F55" s="16">
        <f>'[4]28'!F57</f>
        <v>1020</v>
      </c>
      <c r="G55" s="16">
        <f>'[4]28'!G57</f>
        <v>0</v>
      </c>
      <c r="H55" s="17">
        <f t="shared" si="27"/>
        <v>1340</v>
      </c>
      <c r="I55" s="15">
        <f>'[4]28'!J57</f>
        <v>270</v>
      </c>
      <c r="J55" s="16">
        <f>'[4]28'!K57</f>
        <v>0</v>
      </c>
      <c r="K55" s="16">
        <f>'[4]28'!L57</f>
        <v>0</v>
      </c>
      <c r="L55" s="16">
        <f>'[4]28'!M57</f>
        <v>0</v>
      </c>
      <c r="M55" s="16">
        <f>'[4]28'!N57</f>
        <v>0</v>
      </c>
      <c r="N55" s="16">
        <f>'[4]28'!O57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19.61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19.61</v>
      </c>
      <c r="AL55" s="8">
        <f t="shared" si="31"/>
        <v>218.39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218.39</v>
      </c>
      <c r="AT55" s="8">
        <v>30.66</v>
      </c>
      <c r="AU55" s="8">
        <v>25.32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19.61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19.61</v>
      </c>
      <c r="BL55" s="8">
        <f t="shared" si="21"/>
        <v>30.66</v>
      </c>
      <c r="BM55" s="8">
        <f t="shared" si="22"/>
        <v>25.32</v>
      </c>
      <c r="BN55" s="8">
        <f t="shared" si="23"/>
        <v>32</v>
      </c>
      <c r="BO55" s="8">
        <f t="shared" si="24"/>
        <v>19.61</v>
      </c>
      <c r="BP55" s="182">
        <f t="shared" si="25"/>
        <v>-1.3399999999999999</v>
      </c>
      <c r="BQ55" s="182">
        <f t="shared" si="26"/>
        <v>5.7100000000000009</v>
      </c>
    </row>
    <row r="56" spans="1:69">
      <c r="A56" s="8" t="s">
        <v>98</v>
      </c>
      <c r="B56" s="15">
        <f>'[4]28'!B58</f>
        <v>320</v>
      </c>
      <c r="C56" s="16">
        <f>'[4]28'!C58</f>
        <v>0</v>
      </c>
      <c r="D56" s="16">
        <f>'[4]28'!D58</f>
        <v>0</v>
      </c>
      <c r="E56" s="16">
        <f>'[4]28'!E58</f>
        <v>0</v>
      </c>
      <c r="F56" s="16">
        <f>'[4]28'!F58</f>
        <v>1020</v>
      </c>
      <c r="G56" s="16">
        <f>'[4]28'!G58</f>
        <v>0</v>
      </c>
      <c r="H56" s="17">
        <f t="shared" si="27"/>
        <v>1340</v>
      </c>
      <c r="I56" s="15">
        <f>'[4]28'!J58</f>
        <v>270</v>
      </c>
      <c r="J56" s="16">
        <f>'[4]28'!K58</f>
        <v>0</v>
      </c>
      <c r="K56" s="16">
        <f>'[4]28'!L58</f>
        <v>0</v>
      </c>
      <c r="L56" s="16">
        <f>'[4]28'!M58</f>
        <v>0</v>
      </c>
      <c r="M56" s="16">
        <f>'[4]28'!N58</f>
        <v>0</v>
      </c>
      <c r="N56" s="16">
        <f>'[4]28'!O58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19.61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19.61</v>
      </c>
      <c r="AL56" s="8">
        <f t="shared" si="31"/>
        <v>218.39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218.39</v>
      </c>
      <c r="AT56" s="8">
        <v>30.66</v>
      </c>
      <c r="AU56" s="8">
        <v>30.66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19.61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19.61</v>
      </c>
      <c r="BL56" s="8">
        <f t="shared" si="21"/>
        <v>30.66</v>
      </c>
      <c r="BM56" s="8">
        <f t="shared" si="22"/>
        <v>30.66</v>
      </c>
      <c r="BN56" s="8">
        <f t="shared" si="23"/>
        <v>32</v>
      </c>
      <c r="BO56" s="8">
        <f t="shared" si="24"/>
        <v>19.61</v>
      </c>
      <c r="BP56" s="182">
        <f t="shared" si="25"/>
        <v>-1.3399999999999999</v>
      </c>
      <c r="BQ56" s="182">
        <f t="shared" si="26"/>
        <v>11.05</v>
      </c>
    </row>
    <row r="57" spans="1:69">
      <c r="A57" s="8" t="s">
        <v>99</v>
      </c>
      <c r="B57" s="15">
        <f>'[4]28'!B59</f>
        <v>320</v>
      </c>
      <c r="C57" s="16">
        <f>'[4]28'!C59</f>
        <v>0</v>
      </c>
      <c r="D57" s="16">
        <f>'[4]28'!D59</f>
        <v>0</v>
      </c>
      <c r="E57" s="16">
        <f>'[4]28'!E59</f>
        <v>0</v>
      </c>
      <c r="F57" s="16">
        <f>'[4]28'!F59</f>
        <v>1020</v>
      </c>
      <c r="G57" s="16">
        <f>'[4]28'!G59</f>
        <v>0</v>
      </c>
      <c r="H57" s="17">
        <f t="shared" si="27"/>
        <v>1340</v>
      </c>
      <c r="I57" s="15">
        <f>'[4]28'!J59</f>
        <v>270</v>
      </c>
      <c r="J57" s="16">
        <f>'[4]28'!K59</f>
        <v>0</v>
      </c>
      <c r="K57" s="16">
        <f>'[4]28'!L59</f>
        <v>0</v>
      </c>
      <c r="L57" s="16">
        <f>'[4]28'!M59</f>
        <v>0</v>
      </c>
      <c r="M57" s="16">
        <f>'[4]28'!N59</f>
        <v>0</v>
      </c>
      <c r="N57" s="16">
        <f>'[4]28'!O59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30.66</v>
      </c>
      <c r="AU57" s="8">
        <v>30.66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30.66</v>
      </c>
      <c r="BM57" s="8">
        <f t="shared" si="22"/>
        <v>30.66</v>
      </c>
      <c r="BN57" s="8">
        <f t="shared" si="23"/>
        <v>32</v>
      </c>
      <c r="BO57" s="8">
        <f t="shared" si="24"/>
        <v>26.42</v>
      </c>
      <c r="BP57" s="182">
        <f t="shared" si="25"/>
        <v>-1.3399999999999999</v>
      </c>
      <c r="BQ57" s="182">
        <f t="shared" si="26"/>
        <v>4.2399999999999984</v>
      </c>
    </row>
    <row r="58" spans="1:69">
      <c r="A58" s="8" t="s">
        <v>100</v>
      </c>
      <c r="B58" s="15">
        <f>'[4]28'!B60</f>
        <v>320</v>
      </c>
      <c r="C58" s="16">
        <f>'[4]28'!C60</f>
        <v>0</v>
      </c>
      <c r="D58" s="16">
        <f>'[4]28'!D60</f>
        <v>0</v>
      </c>
      <c r="E58" s="16">
        <f>'[4]28'!E60</f>
        <v>0</v>
      </c>
      <c r="F58" s="16">
        <f>'[4]28'!F60</f>
        <v>1020</v>
      </c>
      <c r="G58" s="16">
        <f>'[4]28'!G60</f>
        <v>0</v>
      </c>
      <c r="H58" s="17">
        <f t="shared" si="27"/>
        <v>1340</v>
      </c>
      <c r="I58" s="15">
        <f>'[4]28'!J60</f>
        <v>270</v>
      </c>
      <c r="J58" s="16">
        <f>'[4]28'!K60</f>
        <v>0</v>
      </c>
      <c r="K58" s="16">
        <f>'[4]28'!L60</f>
        <v>0</v>
      </c>
      <c r="L58" s="16">
        <f>'[4]28'!M60</f>
        <v>0</v>
      </c>
      <c r="M58" s="16">
        <f>'[4]28'!N60</f>
        <v>0</v>
      </c>
      <c r="N58" s="16">
        <f>'[4]28'!O60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30.66</v>
      </c>
      <c r="AU58" s="8">
        <v>30.66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30.66</v>
      </c>
      <c r="BM58" s="8">
        <f t="shared" si="22"/>
        <v>30.66</v>
      </c>
      <c r="BN58" s="8">
        <f t="shared" si="23"/>
        <v>32</v>
      </c>
      <c r="BO58" s="8">
        <f t="shared" si="24"/>
        <v>26.42</v>
      </c>
      <c r="BP58" s="182">
        <f t="shared" si="25"/>
        <v>-1.3399999999999999</v>
      </c>
      <c r="BQ58" s="182">
        <f t="shared" si="26"/>
        <v>4.2399999999999984</v>
      </c>
    </row>
    <row r="59" spans="1:69">
      <c r="A59" s="8" t="s">
        <v>101</v>
      </c>
      <c r="B59" s="15">
        <f>'[4]28'!B61</f>
        <v>320</v>
      </c>
      <c r="C59" s="16">
        <f>'[4]28'!C61</f>
        <v>0</v>
      </c>
      <c r="D59" s="16">
        <f>'[4]28'!D61</f>
        <v>0</v>
      </c>
      <c r="E59" s="16">
        <f>'[4]28'!E61</f>
        <v>0</v>
      </c>
      <c r="F59" s="16">
        <f>'[4]28'!F61</f>
        <v>1020</v>
      </c>
      <c r="G59" s="16">
        <f>'[4]28'!G61</f>
        <v>0</v>
      </c>
      <c r="H59" s="17">
        <f t="shared" si="27"/>
        <v>1340</v>
      </c>
      <c r="I59" s="15">
        <f>'[4]28'!J61</f>
        <v>270</v>
      </c>
      <c r="J59" s="16">
        <f>'[4]28'!K61</f>
        <v>0</v>
      </c>
      <c r="K59" s="16">
        <f>'[4]28'!L61</f>
        <v>0</v>
      </c>
      <c r="L59" s="16">
        <f>'[4]28'!M61</f>
        <v>0</v>
      </c>
      <c r="M59" s="16">
        <f>'[4]28'!N61</f>
        <v>0</v>
      </c>
      <c r="N59" s="16">
        <f>'[4]28'!O61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30.66</v>
      </c>
      <c r="AU59" s="8">
        <v>30.66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26.42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26.42</v>
      </c>
      <c r="BL59" s="8">
        <f t="shared" si="21"/>
        <v>30.66</v>
      </c>
      <c r="BM59" s="8">
        <f t="shared" si="22"/>
        <v>30.66</v>
      </c>
      <c r="BN59" s="8">
        <f t="shared" si="23"/>
        <v>32</v>
      </c>
      <c r="BO59" s="8">
        <f t="shared" si="24"/>
        <v>26.42</v>
      </c>
      <c r="BP59" s="182">
        <f t="shared" si="25"/>
        <v>-1.3399999999999999</v>
      </c>
      <c r="BQ59" s="182">
        <f t="shared" si="26"/>
        <v>4.2399999999999984</v>
      </c>
    </row>
    <row r="60" spans="1:69">
      <c r="A60" s="8" t="s">
        <v>102</v>
      </c>
      <c r="B60" s="15">
        <f>'[4]28'!B62</f>
        <v>320</v>
      </c>
      <c r="C60" s="16">
        <f>'[4]28'!C62</f>
        <v>0</v>
      </c>
      <c r="D60" s="16">
        <f>'[4]28'!D62</f>
        <v>0</v>
      </c>
      <c r="E60" s="16">
        <f>'[4]28'!E62</f>
        <v>0</v>
      </c>
      <c r="F60" s="16">
        <f>'[4]28'!F62</f>
        <v>1020</v>
      </c>
      <c r="G60" s="16">
        <f>'[4]28'!G62</f>
        <v>0</v>
      </c>
      <c r="H60" s="17">
        <f t="shared" si="27"/>
        <v>1340</v>
      </c>
      <c r="I60" s="15">
        <f>'[4]28'!J62</f>
        <v>270</v>
      </c>
      <c r="J60" s="16">
        <f>'[4]28'!K62</f>
        <v>0</v>
      </c>
      <c r="K60" s="16">
        <f>'[4]28'!L62</f>
        <v>0</v>
      </c>
      <c r="L60" s="16">
        <f>'[4]28'!M62</f>
        <v>0</v>
      </c>
      <c r="M60" s="16">
        <f>'[4]28'!N62</f>
        <v>0</v>
      </c>
      <c r="N60" s="16">
        <f>'[4]28'!O62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30.66</v>
      </c>
      <c r="AU60" s="8">
        <v>30.66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26.42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26.42</v>
      </c>
      <c r="BL60" s="8">
        <f t="shared" si="21"/>
        <v>30.66</v>
      </c>
      <c r="BM60" s="8">
        <f t="shared" si="22"/>
        <v>30.66</v>
      </c>
      <c r="BN60" s="8">
        <f t="shared" si="23"/>
        <v>32</v>
      </c>
      <c r="BO60" s="8">
        <f t="shared" si="24"/>
        <v>26.42</v>
      </c>
      <c r="BP60" s="182">
        <f t="shared" si="25"/>
        <v>-1.3399999999999999</v>
      </c>
      <c r="BQ60" s="182">
        <f t="shared" si="26"/>
        <v>4.2399999999999984</v>
      </c>
    </row>
    <row r="61" spans="1:69">
      <c r="A61" s="8" t="s">
        <v>103</v>
      </c>
      <c r="B61" s="15">
        <f>'[4]28'!B63</f>
        <v>320</v>
      </c>
      <c r="C61" s="16">
        <f>'[4]28'!C63</f>
        <v>0</v>
      </c>
      <c r="D61" s="16">
        <f>'[4]28'!D63</f>
        <v>0</v>
      </c>
      <c r="E61" s="16">
        <f>'[4]28'!E63</f>
        <v>0</v>
      </c>
      <c r="F61" s="16">
        <f>'[4]28'!F63</f>
        <v>1020</v>
      </c>
      <c r="G61" s="16">
        <f>'[4]28'!G63</f>
        <v>0</v>
      </c>
      <c r="H61" s="17">
        <f t="shared" si="27"/>
        <v>1340</v>
      </c>
      <c r="I61" s="15">
        <f>'[4]28'!J63</f>
        <v>270</v>
      </c>
      <c r="J61" s="16">
        <f>'[4]28'!K63</f>
        <v>0</v>
      </c>
      <c r="K61" s="16">
        <f>'[4]28'!L63</f>
        <v>0</v>
      </c>
      <c r="L61" s="16">
        <f>'[4]28'!M63</f>
        <v>0</v>
      </c>
      <c r="M61" s="16">
        <f>'[4]28'!N63</f>
        <v>0</v>
      </c>
      <c r="N61" s="16">
        <f>'[4]28'!O63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30.66</v>
      </c>
      <c r="AU61" s="8">
        <v>30.66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26.42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26.42</v>
      </c>
      <c r="BL61" s="8">
        <f t="shared" si="21"/>
        <v>30.66</v>
      </c>
      <c r="BM61" s="8">
        <f t="shared" si="22"/>
        <v>30.66</v>
      </c>
      <c r="BN61" s="8">
        <f t="shared" si="23"/>
        <v>32</v>
      </c>
      <c r="BO61" s="8">
        <f t="shared" si="24"/>
        <v>26.42</v>
      </c>
      <c r="BP61" s="182">
        <f t="shared" si="25"/>
        <v>-1.3399999999999999</v>
      </c>
      <c r="BQ61" s="182">
        <f t="shared" si="26"/>
        <v>4.2399999999999984</v>
      </c>
    </row>
    <row r="62" spans="1:69">
      <c r="A62" s="8" t="s">
        <v>104</v>
      </c>
      <c r="B62" s="15">
        <f>'[4]28'!B64</f>
        <v>320</v>
      </c>
      <c r="C62" s="16">
        <f>'[4]28'!C64</f>
        <v>0</v>
      </c>
      <c r="D62" s="16">
        <f>'[4]28'!D64</f>
        <v>0</v>
      </c>
      <c r="E62" s="16">
        <f>'[4]28'!E64</f>
        <v>0</v>
      </c>
      <c r="F62" s="16">
        <f>'[4]28'!F64</f>
        <v>1020</v>
      </c>
      <c r="G62" s="16">
        <f>'[4]28'!G64</f>
        <v>0</v>
      </c>
      <c r="H62" s="17">
        <f t="shared" si="27"/>
        <v>1340</v>
      </c>
      <c r="I62" s="15">
        <f>'[4]28'!J64</f>
        <v>270</v>
      </c>
      <c r="J62" s="16">
        <f>'[4]28'!K64</f>
        <v>0</v>
      </c>
      <c r="K62" s="16">
        <f>'[4]28'!L64</f>
        <v>0</v>
      </c>
      <c r="L62" s="16">
        <f>'[4]28'!M64</f>
        <v>0</v>
      </c>
      <c r="M62" s="16">
        <f>'[4]28'!N64</f>
        <v>0</v>
      </c>
      <c r="N62" s="16">
        <f>'[4]28'!O64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30.66</v>
      </c>
      <c r="AU62" s="8">
        <v>30.66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26.42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26.42</v>
      </c>
      <c r="BL62" s="8">
        <f t="shared" si="21"/>
        <v>30.66</v>
      </c>
      <c r="BM62" s="8">
        <f t="shared" si="22"/>
        <v>30.66</v>
      </c>
      <c r="BN62" s="8">
        <f t="shared" si="23"/>
        <v>32</v>
      </c>
      <c r="BO62" s="8">
        <f t="shared" si="24"/>
        <v>26.42</v>
      </c>
      <c r="BP62" s="182">
        <f t="shared" si="25"/>
        <v>-1.3399999999999999</v>
      </c>
      <c r="BQ62" s="182">
        <f t="shared" si="26"/>
        <v>4.2399999999999984</v>
      </c>
    </row>
    <row r="63" spans="1:69">
      <c r="A63" s="8" t="s">
        <v>105</v>
      </c>
      <c r="B63" s="15">
        <f>'[4]28'!B65</f>
        <v>320</v>
      </c>
      <c r="C63" s="16">
        <f>'[4]28'!C65</f>
        <v>0</v>
      </c>
      <c r="D63" s="16">
        <f>'[4]28'!D65</f>
        <v>0</v>
      </c>
      <c r="E63" s="16">
        <f>'[4]28'!E65</f>
        <v>0</v>
      </c>
      <c r="F63" s="16">
        <f>'[4]28'!F65</f>
        <v>1020</v>
      </c>
      <c r="G63" s="16">
        <f>'[4]28'!G65</f>
        <v>0</v>
      </c>
      <c r="H63" s="17">
        <f t="shared" si="27"/>
        <v>1340</v>
      </c>
      <c r="I63" s="15">
        <f>'[4]28'!J65</f>
        <v>270</v>
      </c>
      <c r="J63" s="16">
        <f>'[4]28'!K65</f>
        <v>0</v>
      </c>
      <c r="K63" s="16">
        <f>'[4]28'!L65</f>
        <v>0</v>
      </c>
      <c r="L63" s="16">
        <f>'[4]28'!M65</f>
        <v>0</v>
      </c>
      <c r="M63" s="16">
        <f>'[4]28'!N65</f>
        <v>0</v>
      </c>
      <c r="N63" s="16">
        <f>'[4]28'!O65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30.66</v>
      </c>
      <c r="AU63" s="8">
        <v>30.66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26.42</v>
      </c>
      <c r="BL63" s="8">
        <f t="shared" si="21"/>
        <v>30.66</v>
      </c>
      <c r="BM63" s="8">
        <f t="shared" si="22"/>
        <v>30.66</v>
      </c>
      <c r="BN63" s="8">
        <f t="shared" si="23"/>
        <v>32</v>
      </c>
      <c r="BO63" s="8">
        <f t="shared" si="24"/>
        <v>26.42</v>
      </c>
      <c r="BP63" s="182">
        <f t="shared" si="25"/>
        <v>-1.3399999999999999</v>
      </c>
      <c r="BQ63" s="182">
        <f t="shared" si="26"/>
        <v>4.2399999999999984</v>
      </c>
    </row>
    <row r="64" spans="1:69">
      <c r="A64" s="8" t="s">
        <v>106</v>
      </c>
      <c r="B64" s="15">
        <f>'[4]28'!B66</f>
        <v>320</v>
      </c>
      <c r="C64" s="16">
        <f>'[4]28'!C66</f>
        <v>0</v>
      </c>
      <c r="D64" s="16">
        <f>'[4]28'!D66</f>
        <v>0</v>
      </c>
      <c r="E64" s="16">
        <f>'[4]28'!E66</f>
        <v>0</v>
      </c>
      <c r="F64" s="16">
        <f>'[4]28'!F66</f>
        <v>1020</v>
      </c>
      <c r="G64" s="16">
        <f>'[4]28'!G66</f>
        <v>0</v>
      </c>
      <c r="H64" s="17">
        <f t="shared" si="27"/>
        <v>1340</v>
      </c>
      <c r="I64" s="15">
        <f>'[4]28'!J66</f>
        <v>270</v>
      </c>
      <c r="J64" s="16">
        <f>'[4]28'!K66</f>
        <v>0</v>
      </c>
      <c r="K64" s="16">
        <f>'[4]28'!L66</f>
        <v>0</v>
      </c>
      <c r="L64" s="16">
        <f>'[4]28'!M66</f>
        <v>0</v>
      </c>
      <c r="M64" s="16">
        <f>'[4]28'!N66</f>
        <v>0</v>
      </c>
      <c r="N64" s="16">
        <f>'[4]28'!O66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30.66</v>
      </c>
      <c r="AU64" s="8">
        <v>30.66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26.42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26.42</v>
      </c>
      <c r="BL64" s="8">
        <f t="shared" si="21"/>
        <v>30.66</v>
      </c>
      <c r="BM64" s="8">
        <f t="shared" si="22"/>
        <v>30.66</v>
      </c>
      <c r="BN64" s="8">
        <f t="shared" si="23"/>
        <v>32</v>
      </c>
      <c r="BO64" s="8">
        <f t="shared" si="24"/>
        <v>26.42</v>
      </c>
      <c r="BP64" s="182">
        <f t="shared" si="25"/>
        <v>-1.3399999999999999</v>
      </c>
      <c r="BQ64" s="182">
        <f t="shared" si="26"/>
        <v>4.2399999999999984</v>
      </c>
    </row>
    <row r="65" spans="1:69">
      <c r="A65" s="8" t="s">
        <v>107</v>
      </c>
      <c r="B65" s="15">
        <f>'[4]28'!B67</f>
        <v>320</v>
      </c>
      <c r="C65" s="16">
        <f>'[4]28'!C67</f>
        <v>0</v>
      </c>
      <c r="D65" s="16">
        <f>'[4]28'!D67</f>
        <v>0</v>
      </c>
      <c r="E65" s="16">
        <f>'[4]28'!E67</f>
        <v>0</v>
      </c>
      <c r="F65" s="16">
        <f>'[4]28'!F67</f>
        <v>1020</v>
      </c>
      <c r="G65" s="16">
        <f>'[4]28'!G67</f>
        <v>0</v>
      </c>
      <c r="H65" s="17">
        <f t="shared" si="27"/>
        <v>1340</v>
      </c>
      <c r="I65" s="15">
        <f>'[4]28'!J67</f>
        <v>270</v>
      </c>
      <c r="J65" s="16">
        <f>'[4]28'!K67</f>
        <v>0</v>
      </c>
      <c r="K65" s="16">
        <f>'[4]28'!L67</f>
        <v>0</v>
      </c>
      <c r="L65" s="16">
        <f>'[4]28'!M67</f>
        <v>0</v>
      </c>
      <c r="M65" s="16">
        <f>'[4]28'!N67</f>
        <v>0</v>
      </c>
      <c r="N65" s="16">
        <f>'[4]28'!O67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26.42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30.66</v>
      </c>
      <c r="AU65" s="8">
        <v>30.66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26.42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26.42</v>
      </c>
      <c r="BL65" s="8">
        <f t="shared" si="21"/>
        <v>30.66</v>
      </c>
      <c r="BM65" s="8">
        <f t="shared" si="22"/>
        <v>30.66</v>
      </c>
      <c r="BN65" s="8">
        <f t="shared" si="23"/>
        <v>32</v>
      </c>
      <c r="BO65" s="8">
        <f t="shared" si="24"/>
        <v>26.42</v>
      </c>
      <c r="BP65" s="182">
        <f t="shared" si="25"/>
        <v>-1.3399999999999999</v>
      </c>
      <c r="BQ65" s="182">
        <f t="shared" si="26"/>
        <v>4.2399999999999984</v>
      </c>
    </row>
    <row r="66" spans="1:69">
      <c r="A66" s="8" t="s">
        <v>108</v>
      </c>
      <c r="B66" s="15">
        <f>'[4]28'!B68</f>
        <v>320</v>
      </c>
      <c r="C66" s="16">
        <f>'[4]28'!C68</f>
        <v>0</v>
      </c>
      <c r="D66" s="16">
        <f>'[4]28'!D68</f>
        <v>0</v>
      </c>
      <c r="E66" s="16">
        <f>'[4]28'!E68</f>
        <v>0</v>
      </c>
      <c r="F66" s="16">
        <f>'[4]28'!F68</f>
        <v>1020</v>
      </c>
      <c r="G66" s="16">
        <f>'[4]28'!G68</f>
        <v>0</v>
      </c>
      <c r="H66" s="17">
        <f t="shared" si="27"/>
        <v>1340</v>
      </c>
      <c r="I66" s="15">
        <f>'[4]28'!J68</f>
        <v>270</v>
      </c>
      <c r="J66" s="16">
        <f>'[4]28'!K68</f>
        <v>0</v>
      </c>
      <c r="K66" s="16">
        <f>'[4]28'!L68</f>
        <v>0</v>
      </c>
      <c r="L66" s="16">
        <f>'[4]28'!M68</f>
        <v>0</v>
      </c>
      <c r="M66" s="16">
        <f>'[4]28'!N68</f>
        <v>0</v>
      </c>
      <c r="N66" s="16">
        <f>'[4]28'!O68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26.42</v>
      </c>
      <c r="AL66" s="8">
        <f t="shared" si="35"/>
        <v>211.57999999999998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211.57999999999998</v>
      </c>
      <c r="AT66" s="8">
        <v>30.66</v>
      </c>
      <c r="AU66" s="8">
        <v>30.66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26.42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26.42</v>
      </c>
      <c r="BL66" s="8">
        <f t="shared" si="21"/>
        <v>30.66</v>
      </c>
      <c r="BM66" s="8">
        <f t="shared" si="22"/>
        <v>30.66</v>
      </c>
      <c r="BN66" s="8">
        <f t="shared" si="23"/>
        <v>32</v>
      </c>
      <c r="BO66" s="8">
        <f t="shared" si="24"/>
        <v>26.42</v>
      </c>
      <c r="BP66" s="182">
        <f t="shared" si="25"/>
        <v>-1.3399999999999999</v>
      </c>
      <c r="BQ66" s="182">
        <f t="shared" si="26"/>
        <v>4.2399999999999984</v>
      </c>
    </row>
    <row r="67" spans="1:69">
      <c r="A67" s="8" t="s">
        <v>109</v>
      </c>
      <c r="B67" s="15">
        <f>'[4]28'!B69</f>
        <v>320</v>
      </c>
      <c r="C67" s="16">
        <f>'[4]28'!C69</f>
        <v>0</v>
      </c>
      <c r="D67" s="16">
        <f>'[4]28'!D69</f>
        <v>0</v>
      </c>
      <c r="E67" s="16">
        <f>'[4]28'!E69</f>
        <v>0</v>
      </c>
      <c r="F67" s="16">
        <f>'[4]28'!F69</f>
        <v>1020</v>
      </c>
      <c r="G67" s="16">
        <f>'[4]28'!G69</f>
        <v>0</v>
      </c>
      <c r="H67" s="17">
        <f t="shared" si="27"/>
        <v>1340</v>
      </c>
      <c r="I67" s="15">
        <f>'[4]28'!J69</f>
        <v>282.38600000000002</v>
      </c>
      <c r="J67" s="16">
        <f>'[4]28'!K69</f>
        <v>0</v>
      </c>
      <c r="K67" s="16">
        <f>'[4]28'!L69</f>
        <v>0</v>
      </c>
      <c r="L67" s="16">
        <f>'[4]28'!M69</f>
        <v>0</v>
      </c>
      <c r="M67" s="16">
        <f>'[4]28'!N69</f>
        <v>0</v>
      </c>
      <c r="N67" s="16">
        <f>'[4]28'!O69</f>
        <v>0</v>
      </c>
      <c r="O67" s="17">
        <f t="shared" si="28"/>
        <v>282.38600000000002</v>
      </c>
      <c r="P67" s="18">
        <f>frq!C67</f>
        <v>1</v>
      </c>
      <c r="Q67" s="15">
        <f t="shared" si="33"/>
        <v>282.38600000000002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282.38600000000002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218.38600000000002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218.38600000000002</v>
      </c>
      <c r="AT67" s="8">
        <v>30.66</v>
      </c>
      <c r="AU67" s="8">
        <v>30.66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30.66</v>
      </c>
      <c r="BM67" s="8">
        <f t="shared" si="22"/>
        <v>30.66</v>
      </c>
      <c r="BN67" s="8">
        <f t="shared" si="23"/>
        <v>32</v>
      </c>
      <c r="BO67" s="8">
        <f t="shared" si="24"/>
        <v>32</v>
      </c>
      <c r="BP67" s="182">
        <f t="shared" si="25"/>
        <v>-1.3399999999999999</v>
      </c>
      <c r="BQ67" s="182">
        <f t="shared" si="26"/>
        <v>-1.3399999999999999</v>
      </c>
    </row>
    <row r="68" spans="1:69">
      <c r="A68" s="8" t="s">
        <v>110</v>
      </c>
      <c r="B68" s="15">
        <f>'[4]28'!B70</f>
        <v>320</v>
      </c>
      <c r="C68" s="16">
        <f>'[4]28'!C70</f>
        <v>0</v>
      </c>
      <c r="D68" s="16">
        <f>'[4]28'!D70</f>
        <v>0</v>
      </c>
      <c r="E68" s="16">
        <f>'[4]28'!E70</f>
        <v>0</v>
      </c>
      <c r="F68" s="16">
        <f>'[4]28'!F70</f>
        <v>1020</v>
      </c>
      <c r="G68" s="16">
        <f>'[4]28'!G70</f>
        <v>0</v>
      </c>
      <c r="H68" s="17">
        <f t="shared" si="27"/>
        <v>1340</v>
      </c>
      <c r="I68" s="15">
        <f>'[4]28'!J70</f>
        <v>282.38600000000002</v>
      </c>
      <c r="J68" s="16">
        <f>'[4]28'!K70</f>
        <v>0</v>
      </c>
      <c r="K68" s="16">
        <f>'[4]28'!L70</f>
        <v>0</v>
      </c>
      <c r="L68" s="16">
        <f>'[4]28'!M70</f>
        <v>0</v>
      </c>
      <c r="M68" s="16">
        <f>'[4]28'!N70</f>
        <v>0</v>
      </c>
      <c r="N68" s="16">
        <f>'[4]28'!O70</f>
        <v>0</v>
      </c>
      <c r="O68" s="17">
        <f t="shared" si="28"/>
        <v>282.38600000000002</v>
      </c>
      <c r="P68" s="18">
        <f>frq!C68</f>
        <v>1</v>
      </c>
      <c r="Q68" s="15">
        <f t="shared" si="33"/>
        <v>282.38600000000002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282.38600000000002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218.38600000000002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218.38600000000002</v>
      </c>
      <c r="AT68" s="8">
        <v>30.66</v>
      </c>
      <c r="AU68" s="8">
        <v>30.66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30.66</v>
      </c>
      <c r="BM68" s="8">
        <f t="shared" ref="BM68:BM98" si="54">AU68</f>
        <v>30.66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-1.3399999999999999</v>
      </c>
      <c r="BQ68" s="182">
        <f t="shared" ref="BQ68:BQ98" si="58">BM68-BO68</f>
        <v>-1.3399999999999999</v>
      </c>
    </row>
    <row r="69" spans="1:69">
      <c r="A69" s="8" t="s">
        <v>111</v>
      </c>
      <c r="B69" s="15">
        <f>'[4]28'!B71</f>
        <v>320</v>
      </c>
      <c r="C69" s="16">
        <f>'[4]28'!C71</f>
        <v>0</v>
      </c>
      <c r="D69" s="16">
        <f>'[4]28'!D71</f>
        <v>0</v>
      </c>
      <c r="E69" s="16">
        <f>'[4]28'!E71</f>
        <v>0</v>
      </c>
      <c r="F69" s="16">
        <f>'[4]28'!F71</f>
        <v>1020</v>
      </c>
      <c r="G69" s="16">
        <f>'[4]28'!G71</f>
        <v>0</v>
      </c>
      <c r="H69" s="17">
        <f t="shared" ref="H69:H98" si="59">SUM(B69:G69)</f>
        <v>1340</v>
      </c>
      <c r="I69" s="15">
        <f>'[4]28'!J71</f>
        <v>282.38600000000002</v>
      </c>
      <c r="J69" s="16">
        <f>'[4]28'!K71</f>
        <v>0</v>
      </c>
      <c r="K69" s="16">
        <f>'[4]28'!L71</f>
        <v>0</v>
      </c>
      <c r="L69" s="16">
        <f>'[4]28'!M71</f>
        <v>0</v>
      </c>
      <c r="M69" s="16">
        <f>'[4]28'!N71</f>
        <v>0</v>
      </c>
      <c r="N69" s="16">
        <f>'[4]28'!O71</f>
        <v>0</v>
      </c>
      <c r="O69" s="17">
        <f t="shared" ref="O69:O98" si="60">SUM(I69:N69)</f>
        <v>282.38600000000002</v>
      </c>
      <c r="P69" s="18">
        <f>frq!C69</f>
        <v>1</v>
      </c>
      <c r="Q69" s="15">
        <f t="shared" si="33"/>
        <v>282.38600000000002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282.38600000000002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218.38600000000002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218.38600000000002</v>
      </c>
      <c r="AT69" s="8">
        <v>30.66</v>
      </c>
      <c r="AU69" s="8">
        <v>30.66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30.66</v>
      </c>
      <c r="BM69" s="8">
        <f t="shared" si="54"/>
        <v>30.66</v>
      </c>
      <c r="BN69" s="8">
        <f t="shared" si="55"/>
        <v>32</v>
      </c>
      <c r="BO69" s="8">
        <f t="shared" si="56"/>
        <v>32</v>
      </c>
      <c r="BP69" s="182">
        <f t="shared" si="57"/>
        <v>-1.3399999999999999</v>
      </c>
      <c r="BQ69" s="182">
        <f t="shared" si="58"/>
        <v>-1.3399999999999999</v>
      </c>
    </row>
    <row r="70" spans="1:69">
      <c r="A70" s="8" t="s">
        <v>112</v>
      </c>
      <c r="B70" s="15">
        <f>'[4]28'!B72</f>
        <v>320</v>
      </c>
      <c r="C70" s="16">
        <f>'[4]28'!C72</f>
        <v>0</v>
      </c>
      <c r="D70" s="16">
        <f>'[4]28'!D72</f>
        <v>0</v>
      </c>
      <c r="E70" s="16">
        <f>'[4]28'!E72</f>
        <v>0</v>
      </c>
      <c r="F70" s="16">
        <f>'[4]28'!F72</f>
        <v>1020</v>
      </c>
      <c r="G70" s="16">
        <f>'[4]28'!G72</f>
        <v>0</v>
      </c>
      <c r="H70" s="17">
        <f t="shared" si="59"/>
        <v>1340</v>
      </c>
      <c r="I70" s="15">
        <f>'[4]28'!J72</f>
        <v>282.38600000000002</v>
      </c>
      <c r="J70" s="16">
        <f>'[4]28'!K72</f>
        <v>0</v>
      </c>
      <c r="K70" s="16">
        <f>'[4]28'!L72</f>
        <v>0</v>
      </c>
      <c r="L70" s="16">
        <f>'[4]28'!M72</f>
        <v>0</v>
      </c>
      <c r="M70" s="16">
        <f>'[4]28'!N72</f>
        <v>0</v>
      </c>
      <c r="N70" s="16">
        <f>'[4]28'!O72</f>
        <v>0</v>
      </c>
      <c r="O70" s="17">
        <f t="shared" si="60"/>
        <v>282.38600000000002</v>
      </c>
      <c r="P70" s="18">
        <f>frq!C70</f>
        <v>1</v>
      </c>
      <c r="Q70" s="15">
        <f t="shared" si="33"/>
        <v>282.38600000000002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282.38600000000002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218.38600000000002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218.38600000000002</v>
      </c>
      <c r="AT70" s="8">
        <v>30.66</v>
      </c>
      <c r="AU70" s="8">
        <v>30.66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30.66</v>
      </c>
      <c r="BM70" s="8">
        <f t="shared" si="54"/>
        <v>30.66</v>
      </c>
      <c r="BN70" s="8">
        <f t="shared" si="55"/>
        <v>32</v>
      </c>
      <c r="BO70" s="8">
        <f t="shared" si="56"/>
        <v>32</v>
      </c>
      <c r="BP70" s="182">
        <f t="shared" si="57"/>
        <v>-1.3399999999999999</v>
      </c>
      <c r="BQ70" s="182">
        <f t="shared" si="58"/>
        <v>-1.3399999999999999</v>
      </c>
    </row>
    <row r="71" spans="1:69">
      <c r="A71" s="8" t="s">
        <v>113</v>
      </c>
      <c r="B71" s="15">
        <f>'[4]28'!B73</f>
        <v>320</v>
      </c>
      <c r="C71" s="16">
        <f>'[4]28'!C73</f>
        <v>0</v>
      </c>
      <c r="D71" s="16">
        <f>'[4]28'!D73</f>
        <v>0</v>
      </c>
      <c r="E71" s="16">
        <f>'[4]28'!E73</f>
        <v>0</v>
      </c>
      <c r="F71" s="16">
        <f>'[4]28'!F73</f>
        <v>1020</v>
      </c>
      <c r="G71" s="16">
        <f>'[4]28'!G73</f>
        <v>0</v>
      </c>
      <c r="H71" s="17">
        <f t="shared" si="59"/>
        <v>1340</v>
      </c>
      <c r="I71" s="15">
        <f>'[4]28'!J73</f>
        <v>281.61599999999999</v>
      </c>
      <c r="J71" s="16">
        <f>'[4]28'!K73</f>
        <v>0</v>
      </c>
      <c r="K71" s="16">
        <f>'[4]28'!L73</f>
        <v>0</v>
      </c>
      <c r="L71" s="16">
        <f>'[4]28'!M73</f>
        <v>0</v>
      </c>
      <c r="M71" s="16">
        <f>'[4]28'!N73</f>
        <v>0</v>
      </c>
      <c r="N71" s="16">
        <f>'[4]28'!O73</f>
        <v>0</v>
      </c>
      <c r="O71" s="17">
        <f t="shared" si="60"/>
        <v>281.61599999999999</v>
      </c>
      <c r="P71" s="18">
        <f>frq!C71</f>
        <v>1</v>
      </c>
      <c r="Q71" s="15">
        <f t="shared" si="33"/>
        <v>281.61599999999999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281.61599999999999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217.61599999999999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217.61599999999999</v>
      </c>
      <c r="AT71" s="8">
        <v>30.66</v>
      </c>
      <c r="AU71" s="8">
        <v>30.66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30.66</v>
      </c>
      <c r="BM71" s="8">
        <f t="shared" si="54"/>
        <v>30.66</v>
      </c>
      <c r="BN71" s="8">
        <f t="shared" si="55"/>
        <v>32</v>
      </c>
      <c r="BO71" s="8">
        <f t="shared" si="56"/>
        <v>32</v>
      </c>
      <c r="BP71" s="182">
        <f t="shared" si="57"/>
        <v>-1.3399999999999999</v>
      </c>
      <c r="BQ71" s="182">
        <f t="shared" si="58"/>
        <v>-1.3399999999999999</v>
      </c>
    </row>
    <row r="72" spans="1:69">
      <c r="A72" s="8" t="s">
        <v>114</v>
      </c>
      <c r="B72" s="15">
        <f>'[4]28'!B74</f>
        <v>320</v>
      </c>
      <c r="C72" s="16">
        <f>'[4]28'!C74</f>
        <v>0</v>
      </c>
      <c r="D72" s="16">
        <f>'[4]28'!D74</f>
        <v>0</v>
      </c>
      <c r="E72" s="16">
        <f>'[4]28'!E74</f>
        <v>0</v>
      </c>
      <c r="F72" s="16">
        <f>'[4]28'!F74</f>
        <v>1020</v>
      </c>
      <c r="G72" s="16">
        <f>'[4]28'!G74</f>
        <v>0</v>
      </c>
      <c r="H72" s="17">
        <f t="shared" si="59"/>
        <v>1340</v>
      </c>
      <c r="I72" s="15">
        <f>'[4]28'!J74</f>
        <v>281.61599999999999</v>
      </c>
      <c r="J72" s="16">
        <f>'[4]28'!K74</f>
        <v>0</v>
      </c>
      <c r="K72" s="16">
        <f>'[4]28'!L74</f>
        <v>0</v>
      </c>
      <c r="L72" s="16">
        <f>'[4]28'!M74</f>
        <v>0</v>
      </c>
      <c r="M72" s="16">
        <f>'[4]28'!N74</f>
        <v>0</v>
      </c>
      <c r="N72" s="16">
        <f>'[4]28'!O74</f>
        <v>0</v>
      </c>
      <c r="O72" s="17">
        <f t="shared" si="60"/>
        <v>281.61599999999999</v>
      </c>
      <c r="P72" s="18">
        <f>frq!C72</f>
        <v>1</v>
      </c>
      <c r="Q72" s="15">
        <f t="shared" si="33"/>
        <v>281.61599999999999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281.61599999999999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217.61599999999999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217.61599999999999</v>
      </c>
      <c r="AT72" s="8">
        <v>30.66</v>
      </c>
      <c r="AU72" s="8">
        <v>30.66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30.66</v>
      </c>
      <c r="BM72" s="8">
        <f t="shared" si="54"/>
        <v>30.66</v>
      </c>
      <c r="BN72" s="8">
        <f t="shared" si="55"/>
        <v>32</v>
      </c>
      <c r="BO72" s="8">
        <f t="shared" si="56"/>
        <v>32</v>
      </c>
      <c r="BP72" s="182">
        <f t="shared" si="57"/>
        <v>-1.3399999999999999</v>
      </c>
      <c r="BQ72" s="182">
        <f t="shared" si="58"/>
        <v>-1.3399999999999999</v>
      </c>
    </row>
    <row r="73" spans="1:69">
      <c r="A73" s="8" t="s">
        <v>115</v>
      </c>
      <c r="B73" s="15">
        <f>'[4]28'!B75</f>
        <v>320</v>
      </c>
      <c r="C73" s="16">
        <f>'[4]28'!C75</f>
        <v>0</v>
      </c>
      <c r="D73" s="16">
        <f>'[4]28'!D75</f>
        <v>0</v>
      </c>
      <c r="E73" s="16">
        <f>'[4]28'!E75</f>
        <v>0</v>
      </c>
      <c r="F73" s="16">
        <f>'[4]28'!F75</f>
        <v>1020</v>
      </c>
      <c r="G73" s="16">
        <f>'[4]28'!G75</f>
        <v>0</v>
      </c>
      <c r="H73" s="17">
        <f t="shared" si="59"/>
        <v>1340</v>
      </c>
      <c r="I73" s="15">
        <f>'[4]28'!J75</f>
        <v>301.21600000000001</v>
      </c>
      <c r="J73" s="16">
        <f>'[4]28'!K75</f>
        <v>0</v>
      </c>
      <c r="K73" s="16">
        <f>'[4]28'!L75</f>
        <v>0</v>
      </c>
      <c r="L73" s="16">
        <f>'[4]28'!M75</f>
        <v>0</v>
      </c>
      <c r="M73" s="16">
        <f>'[4]28'!N75</f>
        <v>0</v>
      </c>
      <c r="N73" s="16">
        <f>'[4]28'!O75</f>
        <v>0</v>
      </c>
      <c r="O73" s="17">
        <f t="shared" si="60"/>
        <v>301.21600000000001</v>
      </c>
      <c r="P73" s="18">
        <f>frq!C73</f>
        <v>1</v>
      </c>
      <c r="Q73" s="15">
        <f t="shared" si="33"/>
        <v>301.21600000000001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301.21600000000001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237.21600000000001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237.21600000000001</v>
      </c>
      <c r="AT73" s="8">
        <v>30.66</v>
      </c>
      <c r="AU73" s="8">
        <v>30.66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30.66</v>
      </c>
      <c r="BM73" s="8">
        <f t="shared" si="54"/>
        <v>30.66</v>
      </c>
      <c r="BN73" s="8">
        <f t="shared" si="55"/>
        <v>32</v>
      </c>
      <c r="BO73" s="8">
        <f t="shared" si="56"/>
        <v>32</v>
      </c>
      <c r="BP73" s="182">
        <f t="shared" si="57"/>
        <v>-1.3399999999999999</v>
      </c>
      <c r="BQ73" s="182">
        <f t="shared" si="58"/>
        <v>-1.3399999999999999</v>
      </c>
    </row>
    <row r="74" spans="1:69">
      <c r="A74" s="8" t="s">
        <v>116</v>
      </c>
      <c r="B74" s="15">
        <f>'[4]28'!B76</f>
        <v>320</v>
      </c>
      <c r="C74" s="16">
        <f>'[4]28'!C76</f>
        <v>0</v>
      </c>
      <c r="D74" s="16">
        <f>'[4]28'!D76</f>
        <v>0</v>
      </c>
      <c r="E74" s="16">
        <f>'[4]28'!E76</f>
        <v>0</v>
      </c>
      <c r="F74" s="16">
        <f>'[4]28'!F76</f>
        <v>1020</v>
      </c>
      <c r="G74" s="16">
        <f>'[4]28'!G76</f>
        <v>0</v>
      </c>
      <c r="H74" s="17">
        <f t="shared" si="59"/>
        <v>1340</v>
      </c>
      <c r="I74" s="15">
        <f>'[4]28'!J76</f>
        <v>301.21600000000001</v>
      </c>
      <c r="J74" s="16">
        <f>'[4]28'!K76</f>
        <v>0</v>
      </c>
      <c r="K74" s="16">
        <f>'[4]28'!L76</f>
        <v>0</v>
      </c>
      <c r="L74" s="16">
        <f>'[4]28'!M76</f>
        <v>0</v>
      </c>
      <c r="M74" s="16">
        <f>'[4]28'!N76</f>
        <v>0</v>
      </c>
      <c r="N74" s="16">
        <f>'[4]28'!O76</f>
        <v>0</v>
      </c>
      <c r="O74" s="17">
        <f t="shared" si="60"/>
        <v>301.21600000000001</v>
      </c>
      <c r="P74" s="18">
        <f>frq!C74</f>
        <v>1</v>
      </c>
      <c r="Q74" s="15">
        <f t="shared" si="33"/>
        <v>301.21600000000001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301.21600000000001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237.21600000000001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237.21600000000001</v>
      </c>
      <c r="AT74" s="8">
        <v>30.66</v>
      </c>
      <c r="AU74" s="8">
        <v>30.66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30.66</v>
      </c>
      <c r="BM74" s="8">
        <f t="shared" si="54"/>
        <v>30.66</v>
      </c>
      <c r="BN74" s="8">
        <f t="shared" si="55"/>
        <v>32</v>
      </c>
      <c r="BO74" s="8">
        <f t="shared" si="56"/>
        <v>32</v>
      </c>
      <c r="BP74" s="182">
        <f t="shared" si="57"/>
        <v>-1.3399999999999999</v>
      </c>
      <c r="BQ74" s="182">
        <f t="shared" si="58"/>
        <v>-1.3399999999999999</v>
      </c>
    </row>
    <row r="75" spans="1:69">
      <c r="A75" s="8" t="s">
        <v>117</v>
      </c>
      <c r="B75" s="15">
        <f>'[4]28'!B77</f>
        <v>320</v>
      </c>
      <c r="C75" s="16">
        <f>'[4]28'!C77</f>
        <v>0</v>
      </c>
      <c r="D75" s="16">
        <f>'[4]28'!D77</f>
        <v>0</v>
      </c>
      <c r="E75" s="16">
        <f>'[4]28'!E77</f>
        <v>0</v>
      </c>
      <c r="F75" s="16">
        <f>'[4]28'!F77</f>
        <v>1040</v>
      </c>
      <c r="G75" s="16">
        <f>'[4]28'!G77</f>
        <v>0</v>
      </c>
      <c r="H75" s="17">
        <f t="shared" si="59"/>
        <v>1360</v>
      </c>
      <c r="I75" s="15">
        <f>'[4]28'!J77</f>
        <v>311.21600000000001</v>
      </c>
      <c r="J75" s="16">
        <f>'[4]28'!K77</f>
        <v>0</v>
      </c>
      <c r="K75" s="16">
        <f>'[4]28'!L77</f>
        <v>0</v>
      </c>
      <c r="L75" s="16">
        <f>'[4]28'!M77</f>
        <v>0</v>
      </c>
      <c r="M75" s="16">
        <f>'[4]28'!N77</f>
        <v>0</v>
      </c>
      <c r="N75" s="16">
        <f>'[4]28'!O77</f>
        <v>0</v>
      </c>
      <c r="O75" s="17">
        <f t="shared" si="60"/>
        <v>311.21600000000001</v>
      </c>
      <c r="P75" s="18">
        <f>frq!C75</f>
        <v>1</v>
      </c>
      <c r="Q75" s="15">
        <f t="shared" si="33"/>
        <v>311.21600000000001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311.21600000000001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247.21600000000001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247.21600000000001</v>
      </c>
      <c r="AT75" s="8">
        <v>30.66</v>
      </c>
      <c r="AU75" s="8">
        <v>30.66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30.66</v>
      </c>
      <c r="BM75" s="8">
        <f t="shared" si="54"/>
        <v>30.66</v>
      </c>
      <c r="BN75" s="8">
        <f t="shared" si="55"/>
        <v>32</v>
      </c>
      <c r="BO75" s="8">
        <f t="shared" si="56"/>
        <v>32</v>
      </c>
      <c r="BP75" s="182">
        <f t="shared" si="57"/>
        <v>-1.3399999999999999</v>
      </c>
      <c r="BQ75" s="182">
        <f t="shared" si="58"/>
        <v>-1.3399999999999999</v>
      </c>
    </row>
    <row r="76" spans="1:69">
      <c r="A76" s="8" t="s">
        <v>118</v>
      </c>
      <c r="B76" s="15">
        <f>'[4]28'!B78</f>
        <v>320</v>
      </c>
      <c r="C76" s="16">
        <f>'[4]28'!C78</f>
        <v>0</v>
      </c>
      <c r="D76" s="16">
        <f>'[4]28'!D78</f>
        <v>0</v>
      </c>
      <c r="E76" s="16">
        <f>'[4]28'!E78</f>
        <v>0</v>
      </c>
      <c r="F76" s="16">
        <f>'[4]28'!F78</f>
        <v>1040</v>
      </c>
      <c r="G76" s="16">
        <f>'[4]28'!G78</f>
        <v>0</v>
      </c>
      <c r="H76" s="17">
        <f t="shared" si="59"/>
        <v>1360</v>
      </c>
      <c r="I76" s="15">
        <f>'[4]28'!J78</f>
        <v>311.21600000000001</v>
      </c>
      <c r="J76" s="16">
        <f>'[4]28'!K78</f>
        <v>0</v>
      </c>
      <c r="K76" s="16">
        <f>'[4]28'!L78</f>
        <v>0</v>
      </c>
      <c r="L76" s="16">
        <f>'[4]28'!M78</f>
        <v>0</v>
      </c>
      <c r="M76" s="16">
        <f>'[4]28'!N78</f>
        <v>0</v>
      </c>
      <c r="N76" s="16">
        <f>'[4]28'!O78</f>
        <v>0</v>
      </c>
      <c r="O76" s="17">
        <f t="shared" si="60"/>
        <v>311.21600000000001</v>
      </c>
      <c r="P76" s="18">
        <f>frq!C76</f>
        <v>1</v>
      </c>
      <c r="Q76" s="15">
        <f t="shared" si="33"/>
        <v>311.21600000000001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311.21600000000001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247.21600000000001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247.21600000000001</v>
      </c>
      <c r="AT76" s="8">
        <v>30.66</v>
      </c>
      <c r="AU76" s="8">
        <v>30.66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30.66</v>
      </c>
      <c r="BM76" s="8">
        <f t="shared" si="54"/>
        <v>30.66</v>
      </c>
      <c r="BN76" s="8">
        <f t="shared" si="55"/>
        <v>32</v>
      </c>
      <c r="BO76" s="8">
        <f t="shared" si="56"/>
        <v>32</v>
      </c>
      <c r="BP76" s="182">
        <f t="shared" si="57"/>
        <v>-1.3399999999999999</v>
      </c>
      <c r="BQ76" s="182">
        <f t="shared" si="58"/>
        <v>-1.3399999999999999</v>
      </c>
    </row>
    <row r="77" spans="1:69">
      <c r="A77" s="8" t="s">
        <v>119</v>
      </c>
      <c r="B77" s="15">
        <f>'[4]28'!B79</f>
        <v>320</v>
      </c>
      <c r="C77" s="16">
        <f>'[4]28'!C79</f>
        <v>0</v>
      </c>
      <c r="D77" s="16">
        <f>'[4]28'!D79</f>
        <v>0</v>
      </c>
      <c r="E77" s="16">
        <f>'[4]28'!E79</f>
        <v>0</v>
      </c>
      <c r="F77" s="16">
        <f>'[4]28'!F79</f>
        <v>1040</v>
      </c>
      <c r="G77" s="16">
        <f>'[4]28'!G79</f>
        <v>0</v>
      </c>
      <c r="H77" s="17">
        <f t="shared" si="59"/>
        <v>1360</v>
      </c>
      <c r="I77" s="15">
        <f>'[4]28'!J79</f>
        <v>311.21600000000001</v>
      </c>
      <c r="J77" s="16">
        <f>'[4]28'!K79</f>
        <v>0</v>
      </c>
      <c r="K77" s="16">
        <f>'[4]28'!L79</f>
        <v>0</v>
      </c>
      <c r="L77" s="16">
        <f>'[4]28'!M79</f>
        <v>0</v>
      </c>
      <c r="M77" s="16">
        <f>'[4]28'!N79</f>
        <v>0</v>
      </c>
      <c r="N77" s="16">
        <f>'[4]28'!O79</f>
        <v>0</v>
      </c>
      <c r="O77" s="17">
        <f t="shared" si="60"/>
        <v>311.21600000000001</v>
      </c>
      <c r="P77" s="18">
        <f>frq!C77</f>
        <v>1</v>
      </c>
      <c r="Q77" s="15">
        <f t="shared" si="33"/>
        <v>311.21600000000001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311.21600000000001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247.21600000000001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247.21600000000001</v>
      </c>
      <c r="AT77" s="8">
        <v>30.66</v>
      </c>
      <c r="AU77" s="8">
        <v>30.66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30.66</v>
      </c>
      <c r="BM77" s="8">
        <f t="shared" si="54"/>
        <v>30.66</v>
      </c>
      <c r="BN77" s="8">
        <f t="shared" si="55"/>
        <v>32</v>
      </c>
      <c r="BO77" s="8">
        <f t="shared" si="56"/>
        <v>32</v>
      </c>
      <c r="BP77" s="182">
        <f t="shared" si="57"/>
        <v>-1.3399999999999999</v>
      </c>
      <c r="BQ77" s="182">
        <f t="shared" si="58"/>
        <v>-1.3399999999999999</v>
      </c>
    </row>
    <row r="78" spans="1:69">
      <c r="A78" s="8" t="s">
        <v>120</v>
      </c>
      <c r="B78" s="15">
        <f>'[4]28'!B80</f>
        <v>320</v>
      </c>
      <c r="C78" s="16">
        <f>'[4]28'!C80</f>
        <v>0</v>
      </c>
      <c r="D78" s="16">
        <f>'[4]28'!D80</f>
        <v>0</v>
      </c>
      <c r="E78" s="16">
        <f>'[4]28'!E80</f>
        <v>0</v>
      </c>
      <c r="F78" s="16">
        <f>'[4]28'!F80</f>
        <v>1040</v>
      </c>
      <c r="G78" s="16">
        <f>'[4]28'!G80</f>
        <v>0</v>
      </c>
      <c r="H78" s="17">
        <f t="shared" si="59"/>
        <v>1360</v>
      </c>
      <c r="I78" s="15">
        <f>'[4]28'!J80</f>
        <v>311.21600000000001</v>
      </c>
      <c r="J78" s="16">
        <f>'[4]28'!K80</f>
        <v>0</v>
      </c>
      <c r="K78" s="16">
        <f>'[4]28'!L80</f>
        <v>0</v>
      </c>
      <c r="L78" s="16">
        <f>'[4]28'!M80</f>
        <v>0</v>
      </c>
      <c r="M78" s="16">
        <f>'[4]28'!N80</f>
        <v>0</v>
      </c>
      <c r="N78" s="16">
        <f>'[4]28'!O80</f>
        <v>0</v>
      </c>
      <c r="O78" s="17">
        <f t="shared" si="60"/>
        <v>311.21600000000001</v>
      </c>
      <c r="P78" s="18">
        <f>frq!C78</f>
        <v>1</v>
      </c>
      <c r="Q78" s="15">
        <f t="shared" si="33"/>
        <v>311.21600000000001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311.21600000000001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247.21600000000001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247.21600000000001</v>
      </c>
      <c r="AT78" s="8">
        <v>30.66</v>
      </c>
      <c r="AU78" s="8">
        <v>30.66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30.66</v>
      </c>
      <c r="BM78" s="8">
        <f t="shared" si="54"/>
        <v>30.66</v>
      </c>
      <c r="BN78" s="8">
        <f t="shared" si="55"/>
        <v>32</v>
      </c>
      <c r="BO78" s="8">
        <f t="shared" si="56"/>
        <v>32</v>
      </c>
      <c r="BP78" s="182">
        <f t="shared" si="57"/>
        <v>-1.3399999999999999</v>
      </c>
      <c r="BQ78" s="182">
        <f t="shared" si="58"/>
        <v>-1.3399999999999999</v>
      </c>
    </row>
    <row r="79" spans="1:69">
      <c r="A79" s="8" t="s">
        <v>121</v>
      </c>
      <c r="B79" s="15">
        <f>'[4]28'!B81</f>
        <v>320</v>
      </c>
      <c r="C79" s="16">
        <f>'[4]28'!C81</f>
        <v>0</v>
      </c>
      <c r="D79" s="16">
        <f>'[4]28'!D81</f>
        <v>0</v>
      </c>
      <c r="E79" s="16">
        <f>'[4]28'!E81</f>
        <v>0</v>
      </c>
      <c r="F79" s="16">
        <f>'[4]28'!F81</f>
        <v>1040</v>
      </c>
      <c r="G79" s="16">
        <f>'[4]28'!G81</f>
        <v>0</v>
      </c>
      <c r="H79" s="17">
        <f t="shared" si="59"/>
        <v>1360</v>
      </c>
      <c r="I79" s="15">
        <f>'[4]28'!J81</f>
        <v>311.21600000000001</v>
      </c>
      <c r="J79" s="16">
        <f>'[4]28'!K81</f>
        <v>0</v>
      </c>
      <c r="K79" s="16">
        <f>'[4]28'!L81</f>
        <v>0</v>
      </c>
      <c r="L79" s="16">
        <f>'[4]28'!M81</f>
        <v>0</v>
      </c>
      <c r="M79" s="16">
        <f>'[4]28'!N81</f>
        <v>0</v>
      </c>
      <c r="N79" s="16">
        <f>'[4]28'!O81</f>
        <v>0</v>
      </c>
      <c r="O79" s="17">
        <f t="shared" si="60"/>
        <v>311.21600000000001</v>
      </c>
      <c r="P79" s="18">
        <f>frq!C79</f>
        <v>1</v>
      </c>
      <c r="Q79" s="15">
        <f t="shared" si="33"/>
        <v>311.21600000000001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311.21600000000001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247.21600000000001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247.21600000000001</v>
      </c>
      <c r="AT79" s="8">
        <v>30.66</v>
      </c>
      <c r="AU79" s="8">
        <v>30.66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30.66</v>
      </c>
      <c r="BM79" s="8">
        <f t="shared" si="54"/>
        <v>30.66</v>
      </c>
      <c r="BN79" s="8">
        <f t="shared" si="55"/>
        <v>32</v>
      </c>
      <c r="BO79" s="8">
        <f t="shared" si="56"/>
        <v>32</v>
      </c>
      <c r="BP79" s="182">
        <f t="shared" si="57"/>
        <v>-1.3399999999999999</v>
      </c>
      <c r="BQ79" s="182">
        <f t="shared" si="58"/>
        <v>-1.3399999999999999</v>
      </c>
    </row>
    <row r="80" spans="1:69">
      <c r="A80" s="8" t="s">
        <v>122</v>
      </c>
      <c r="B80" s="15">
        <f>'[4]28'!B82</f>
        <v>320</v>
      </c>
      <c r="C80" s="16">
        <f>'[4]28'!C82</f>
        <v>0</v>
      </c>
      <c r="D80" s="16">
        <f>'[4]28'!D82</f>
        <v>0</v>
      </c>
      <c r="E80" s="16">
        <f>'[4]28'!E82</f>
        <v>0</v>
      </c>
      <c r="F80" s="16">
        <f>'[4]28'!F82</f>
        <v>1040</v>
      </c>
      <c r="G80" s="16">
        <f>'[4]28'!G82</f>
        <v>0</v>
      </c>
      <c r="H80" s="17">
        <f t="shared" si="59"/>
        <v>1360</v>
      </c>
      <c r="I80" s="15">
        <f>'[4]28'!J82</f>
        <v>311.21600000000001</v>
      </c>
      <c r="J80" s="16">
        <f>'[4]28'!K82</f>
        <v>0</v>
      </c>
      <c r="K80" s="16">
        <f>'[4]28'!L82</f>
        <v>0</v>
      </c>
      <c r="L80" s="16">
        <f>'[4]28'!M82</f>
        <v>0</v>
      </c>
      <c r="M80" s="16">
        <f>'[4]28'!N82</f>
        <v>0</v>
      </c>
      <c r="N80" s="16">
        <f>'[4]28'!O82</f>
        <v>0</v>
      </c>
      <c r="O80" s="17">
        <f t="shared" si="60"/>
        <v>311.21600000000001</v>
      </c>
      <c r="P80" s="18">
        <f>frq!C80</f>
        <v>1</v>
      </c>
      <c r="Q80" s="15">
        <f t="shared" si="33"/>
        <v>311.21600000000001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311.21600000000001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247.21600000000001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247.21600000000001</v>
      </c>
      <c r="AT80" s="8">
        <v>30.66</v>
      </c>
      <c r="AU80" s="8">
        <v>25.32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30.66</v>
      </c>
      <c r="BM80" s="8">
        <f t="shared" si="54"/>
        <v>25.32</v>
      </c>
      <c r="BN80" s="8">
        <f t="shared" si="55"/>
        <v>32</v>
      </c>
      <c r="BO80" s="8">
        <f t="shared" si="56"/>
        <v>32</v>
      </c>
      <c r="BP80" s="182">
        <f t="shared" si="57"/>
        <v>-1.3399999999999999</v>
      </c>
      <c r="BQ80" s="182">
        <f t="shared" si="58"/>
        <v>-6.68</v>
      </c>
    </row>
    <row r="81" spans="1:69">
      <c r="A81" s="8" t="s">
        <v>123</v>
      </c>
      <c r="B81" s="15">
        <f>'[4]28'!B83</f>
        <v>320</v>
      </c>
      <c r="C81" s="16">
        <f>'[4]28'!C83</f>
        <v>0</v>
      </c>
      <c r="D81" s="16">
        <f>'[4]28'!D83</f>
        <v>0</v>
      </c>
      <c r="E81" s="16">
        <f>'[4]28'!E83</f>
        <v>0</v>
      </c>
      <c r="F81" s="16">
        <f>'[4]28'!F83</f>
        <v>1040</v>
      </c>
      <c r="G81" s="16">
        <f>'[4]28'!G83</f>
        <v>0</v>
      </c>
      <c r="H81" s="17">
        <f t="shared" si="59"/>
        <v>1360</v>
      </c>
      <c r="I81" s="15">
        <f>'[4]28'!J83</f>
        <v>311.21600000000001</v>
      </c>
      <c r="J81" s="16">
        <f>'[4]28'!K83</f>
        <v>0</v>
      </c>
      <c r="K81" s="16">
        <f>'[4]28'!L83</f>
        <v>0</v>
      </c>
      <c r="L81" s="16">
        <f>'[4]28'!M83</f>
        <v>0</v>
      </c>
      <c r="M81" s="16">
        <f>'[4]28'!N83</f>
        <v>0</v>
      </c>
      <c r="N81" s="16">
        <f>'[4]28'!O83</f>
        <v>0</v>
      </c>
      <c r="O81" s="17">
        <f t="shared" si="60"/>
        <v>311.21600000000001</v>
      </c>
      <c r="P81" s="18">
        <f>frq!C81</f>
        <v>1</v>
      </c>
      <c r="Q81" s="15">
        <f t="shared" si="33"/>
        <v>311.21600000000001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311.21600000000001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247.21600000000001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247.21600000000001</v>
      </c>
      <c r="AT81" s="8">
        <v>30.66</v>
      </c>
      <c r="AU81" s="8">
        <v>25.32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30.66</v>
      </c>
      <c r="BM81" s="8">
        <f t="shared" si="54"/>
        <v>25.32</v>
      </c>
      <c r="BN81" s="8">
        <f t="shared" si="55"/>
        <v>32</v>
      </c>
      <c r="BO81" s="8">
        <f t="shared" si="56"/>
        <v>32</v>
      </c>
      <c r="BP81" s="182">
        <f t="shared" si="57"/>
        <v>-1.3399999999999999</v>
      </c>
      <c r="BQ81" s="182">
        <f t="shared" si="58"/>
        <v>-6.68</v>
      </c>
    </row>
    <row r="82" spans="1:69">
      <c r="A82" s="8" t="s">
        <v>124</v>
      </c>
      <c r="B82" s="15">
        <f>'[4]28'!B84</f>
        <v>320</v>
      </c>
      <c r="C82" s="16">
        <f>'[4]28'!C84</f>
        <v>0</v>
      </c>
      <c r="D82" s="16">
        <f>'[4]28'!D84</f>
        <v>0</v>
      </c>
      <c r="E82" s="16">
        <f>'[4]28'!E84</f>
        <v>0</v>
      </c>
      <c r="F82" s="16">
        <f>'[4]28'!F84</f>
        <v>1040</v>
      </c>
      <c r="G82" s="16">
        <f>'[4]28'!G84</f>
        <v>0</v>
      </c>
      <c r="H82" s="17">
        <f t="shared" si="59"/>
        <v>1360</v>
      </c>
      <c r="I82" s="15">
        <f>'[4]28'!J84</f>
        <v>311.21600000000001</v>
      </c>
      <c r="J82" s="16">
        <f>'[4]28'!K84</f>
        <v>0</v>
      </c>
      <c r="K82" s="16">
        <f>'[4]28'!L84</f>
        <v>0</v>
      </c>
      <c r="L82" s="16">
        <f>'[4]28'!M84</f>
        <v>0</v>
      </c>
      <c r="M82" s="16">
        <f>'[4]28'!N84</f>
        <v>0</v>
      </c>
      <c r="N82" s="16">
        <f>'[4]28'!O84</f>
        <v>0</v>
      </c>
      <c r="O82" s="17">
        <f t="shared" si="60"/>
        <v>311.21600000000001</v>
      </c>
      <c r="P82" s="18">
        <f>frq!C82</f>
        <v>1</v>
      </c>
      <c r="Q82" s="15">
        <f t="shared" si="33"/>
        <v>311.21600000000001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311.21600000000001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247.21600000000001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247.21600000000001</v>
      </c>
      <c r="AT82" s="8">
        <v>30.66</v>
      </c>
      <c r="AU82" s="8">
        <v>25.32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30.66</v>
      </c>
      <c r="BM82" s="8">
        <f t="shared" si="54"/>
        <v>25.32</v>
      </c>
      <c r="BN82" s="8">
        <f t="shared" si="55"/>
        <v>32</v>
      </c>
      <c r="BO82" s="8">
        <f t="shared" si="56"/>
        <v>32</v>
      </c>
      <c r="BP82" s="182">
        <f t="shared" si="57"/>
        <v>-1.3399999999999999</v>
      </c>
      <c r="BQ82" s="182">
        <f t="shared" si="58"/>
        <v>-6.68</v>
      </c>
    </row>
    <row r="83" spans="1:69">
      <c r="A83" s="8" t="s">
        <v>125</v>
      </c>
      <c r="B83" s="15">
        <f>'[4]28'!B85</f>
        <v>320</v>
      </c>
      <c r="C83" s="16">
        <f>'[4]28'!C85</f>
        <v>0</v>
      </c>
      <c r="D83" s="16">
        <f>'[4]28'!D85</f>
        <v>0</v>
      </c>
      <c r="E83" s="16">
        <f>'[4]28'!E85</f>
        <v>0</v>
      </c>
      <c r="F83" s="16">
        <f>'[4]28'!F85</f>
        <v>1040</v>
      </c>
      <c r="G83" s="16">
        <f>'[4]28'!G85</f>
        <v>0</v>
      </c>
      <c r="H83" s="17">
        <f t="shared" si="59"/>
        <v>1360</v>
      </c>
      <c r="I83" s="15">
        <f>'[4]28'!J85</f>
        <v>311.21600000000001</v>
      </c>
      <c r="J83" s="16">
        <f>'[4]28'!K85</f>
        <v>0</v>
      </c>
      <c r="K83" s="16">
        <f>'[4]28'!L85</f>
        <v>0</v>
      </c>
      <c r="L83" s="16">
        <f>'[4]28'!M85</f>
        <v>0</v>
      </c>
      <c r="M83" s="16">
        <f>'[4]28'!N85</f>
        <v>0</v>
      </c>
      <c r="N83" s="16">
        <f>'[4]28'!O85</f>
        <v>0</v>
      </c>
      <c r="O83" s="17">
        <f t="shared" si="60"/>
        <v>311.21600000000001</v>
      </c>
      <c r="P83" s="18">
        <f>frq!C83</f>
        <v>1</v>
      </c>
      <c r="Q83" s="15">
        <f t="shared" si="33"/>
        <v>311.21600000000001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311.21600000000001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247.21600000000001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247.21600000000001</v>
      </c>
      <c r="AT83" s="8">
        <v>30.66</v>
      </c>
      <c r="AU83" s="8">
        <v>25.32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30.66</v>
      </c>
      <c r="BM83" s="8">
        <f t="shared" si="54"/>
        <v>25.32</v>
      </c>
      <c r="BN83" s="8">
        <f t="shared" si="55"/>
        <v>32</v>
      </c>
      <c r="BO83" s="8">
        <f t="shared" si="56"/>
        <v>32</v>
      </c>
      <c r="BP83" s="182">
        <f t="shared" si="57"/>
        <v>-1.3399999999999999</v>
      </c>
      <c r="BQ83" s="182">
        <f t="shared" si="58"/>
        <v>-6.68</v>
      </c>
    </row>
    <row r="84" spans="1:69">
      <c r="A84" s="8" t="s">
        <v>126</v>
      </c>
      <c r="B84" s="15">
        <f>'[4]28'!B86</f>
        <v>320</v>
      </c>
      <c r="C84" s="16">
        <f>'[4]28'!C86</f>
        <v>0</v>
      </c>
      <c r="D84" s="16">
        <f>'[4]28'!D86</f>
        <v>0</v>
      </c>
      <c r="E84" s="16">
        <f>'[4]28'!E86</f>
        <v>0</v>
      </c>
      <c r="F84" s="16">
        <f>'[4]28'!F86</f>
        <v>1040</v>
      </c>
      <c r="G84" s="16">
        <f>'[4]28'!G86</f>
        <v>0</v>
      </c>
      <c r="H84" s="17">
        <f t="shared" si="59"/>
        <v>1360</v>
      </c>
      <c r="I84" s="15">
        <f>'[4]28'!J86</f>
        <v>311.21600000000001</v>
      </c>
      <c r="J84" s="16">
        <f>'[4]28'!K86</f>
        <v>0</v>
      </c>
      <c r="K84" s="16">
        <f>'[4]28'!L86</f>
        <v>0</v>
      </c>
      <c r="L84" s="16">
        <f>'[4]28'!M86</f>
        <v>0</v>
      </c>
      <c r="M84" s="16">
        <f>'[4]28'!N86</f>
        <v>0</v>
      </c>
      <c r="N84" s="16">
        <f>'[4]28'!O86</f>
        <v>0</v>
      </c>
      <c r="O84" s="17">
        <f t="shared" si="60"/>
        <v>311.21600000000001</v>
      </c>
      <c r="P84" s="18">
        <f>frq!C84</f>
        <v>1</v>
      </c>
      <c r="Q84" s="15">
        <f t="shared" si="33"/>
        <v>311.21600000000001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311.21600000000001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247.21600000000001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247.21600000000001</v>
      </c>
      <c r="AT84" s="8">
        <v>25.86</v>
      </c>
      <c r="AU84" s="8">
        <v>25.86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25.86</v>
      </c>
      <c r="BM84" s="8">
        <f t="shared" si="54"/>
        <v>25.86</v>
      </c>
      <c r="BN84" s="8">
        <f t="shared" si="55"/>
        <v>32</v>
      </c>
      <c r="BO84" s="8">
        <f t="shared" si="56"/>
        <v>32</v>
      </c>
      <c r="BP84" s="182">
        <f t="shared" si="57"/>
        <v>-6.1400000000000006</v>
      </c>
      <c r="BQ84" s="182">
        <f t="shared" si="58"/>
        <v>-6.1400000000000006</v>
      </c>
    </row>
    <row r="85" spans="1:69">
      <c r="A85" s="8" t="s">
        <v>127</v>
      </c>
      <c r="B85" s="15">
        <f>'[4]28'!B87</f>
        <v>320</v>
      </c>
      <c r="C85" s="16">
        <f>'[4]28'!C87</f>
        <v>0</v>
      </c>
      <c r="D85" s="16">
        <f>'[4]28'!D87</f>
        <v>0</v>
      </c>
      <c r="E85" s="16">
        <f>'[4]28'!E87</f>
        <v>0</v>
      </c>
      <c r="F85" s="16">
        <f>'[4]28'!F87</f>
        <v>1040</v>
      </c>
      <c r="G85" s="16">
        <f>'[4]28'!G87</f>
        <v>0</v>
      </c>
      <c r="H85" s="17">
        <f t="shared" si="59"/>
        <v>1360</v>
      </c>
      <c r="I85" s="15">
        <f>'[4]28'!J87</f>
        <v>301.21600000000001</v>
      </c>
      <c r="J85" s="16">
        <f>'[4]28'!K87</f>
        <v>0</v>
      </c>
      <c r="K85" s="16">
        <f>'[4]28'!L87</f>
        <v>0</v>
      </c>
      <c r="L85" s="16">
        <f>'[4]28'!M87</f>
        <v>0</v>
      </c>
      <c r="M85" s="16">
        <f>'[4]28'!N87</f>
        <v>0</v>
      </c>
      <c r="N85" s="16">
        <f>'[4]28'!O87</f>
        <v>0</v>
      </c>
      <c r="O85" s="17">
        <f t="shared" si="60"/>
        <v>301.21600000000001</v>
      </c>
      <c r="P85" s="18">
        <f>frq!C85</f>
        <v>1</v>
      </c>
      <c r="Q85" s="15">
        <f t="shared" si="33"/>
        <v>301.21600000000001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301.21600000000001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237.21600000000001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237.21600000000001</v>
      </c>
      <c r="AT85" s="8">
        <v>25.86</v>
      </c>
      <c r="AU85" s="8">
        <v>25.86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25.86</v>
      </c>
      <c r="BM85" s="8">
        <f t="shared" si="54"/>
        <v>25.86</v>
      </c>
      <c r="BN85" s="8">
        <f t="shared" si="55"/>
        <v>32</v>
      </c>
      <c r="BO85" s="8">
        <f t="shared" si="56"/>
        <v>32</v>
      </c>
      <c r="BP85" s="182">
        <f t="shared" si="57"/>
        <v>-6.1400000000000006</v>
      </c>
      <c r="BQ85" s="182">
        <f t="shared" si="58"/>
        <v>-6.1400000000000006</v>
      </c>
    </row>
    <row r="86" spans="1:69">
      <c r="A86" s="8" t="s">
        <v>128</v>
      </c>
      <c r="B86" s="15">
        <f>'[4]28'!B88</f>
        <v>320</v>
      </c>
      <c r="C86" s="16">
        <f>'[4]28'!C88</f>
        <v>0</v>
      </c>
      <c r="D86" s="16">
        <f>'[4]28'!D88</f>
        <v>0</v>
      </c>
      <c r="E86" s="16">
        <f>'[4]28'!E88</f>
        <v>0</v>
      </c>
      <c r="F86" s="16">
        <f>'[4]28'!F88</f>
        <v>1040</v>
      </c>
      <c r="G86" s="16">
        <f>'[4]28'!G88</f>
        <v>0</v>
      </c>
      <c r="H86" s="17">
        <f t="shared" si="59"/>
        <v>1360</v>
      </c>
      <c r="I86" s="15">
        <f>'[4]28'!J88</f>
        <v>301.21600000000001</v>
      </c>
      <c r="J86" s="16">
        <f>'[4]28'!K88</f>
        <v>0</v>
      </c>
      <c r="K86" s="16">
        <f>'[4]28'!L88</f>
        <v>0</v>
      </c>
      <c r="L86" s="16">
        <f>'[4]28'!M88</f>
        <v>0</v>
      </c>
      <c r="M86" s="16">
        <f>'[4]28'!N88</f>
        <v>0</v>
      </c>
      <c r="N86" s="16">
        <f>'[4]28'!O88</f>
        <v>0</v>
      </c>
      <c r="O86" s="17">
        <f t="shared" si="60"/>
        <v>301.21600000000001</v>
      </c>
      <c r="P86" s="18">
        <f>frq!C86</f>
        <v>1</v>
      </c>
      <c r="Q86" s="15">
        <f t="shared" si="33"/>
        <v>301.21600000000001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301.21600000000001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237.21600000000001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237.21600000000001</v>
      </c>
      <c r="AT86" s="8">
        <v>25.86</v>
      </c>
      <c r="AU86" s="8">
        <v>25.86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25.86</v>
      </c>
      <c r="BM86" s="8">
        <f t="shared" si="54"/>
        <v>25.86</v>
      </c>
      <c r="BN86" s="8">
        <f t="shared" si="55"/>
        <v>32</v>
      </c>
      <c r="BO86" s="8">
        <f t="shared" si="56"/>
        <v>32</v>
      </c>
      <c r="BP86" s="182">
        <f t="shared" si="57"/>
        <v>-6.1400000000000006</v>
      </c>
      <c r="BQ86" s="182">
        <f t="shared" si="58"/>
        <v>-6.1400000000000006</v>
      </c>
    </row>
    <row r="87" spans="1:69">
      <c r="A87" s="8" t="s">
        <v>129</v>
      </c>
      <c r="B87" s="15">
        <f>'[4]28'!B89</f>
        <v>320</v>
      </c>
      <c r="C87" s="16">
        <f>'[4]28'!C89</f>
        <v>0</v>
      </c>
      <c r="D87" s="16">
        <f>'[4]28'!D89</f>
        <v>0</v>
      </c>
      <c r="E87" s="16">
        <f>'[4]28'!E89</f>
        <v>0</v>
      </c>
      <c r="F87" s="16">
        <f>'[4]28'!F89</f>
        <v>1040</v>
      </c>
      <c r="G87" s="16">
        <f>'[4]28'!G89</f>
        <v>0</v>
      </c>
      <c r="H87" s="17">
        <f t="shared" si="59"/>
        <v>1360</v>
      </c>
      <c r="I87" s="15">
        <f>'[4]28'!J89</f>
        <v>270</v>
      </c>
      <c r="J87" s="16">
        <f>'[4]28'!K89</f>
        <v>0</v>
      </c>
      <c r="K87" s="16">
        <f>'[4]28'!L89</f>
        <v>0</v>
      </c>
      <c r="L87" s="16">
        <f>'[4]28'!M89</f>
        <v>0</v>
      </c>
      <c r="M87" s="16">
        <f>'[4]28'!N89</f>
        <v>0</v>
      </c>
      <c r="N87" s="16">
        <f>'[4]28'!O89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206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206</v>
      </c>
      <c r="AT87" s="8">
        <v>25.86</v>
      </c>
      <c r="AU87" s="8">
        <v>25.86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25.86</v>
      </c>
      <c r="BM87" s="8">
        <f t="shared" si="54"/>
        <v>25.86</v>
      </c>
      <c r="BN87" s="8">
        <f t="shared" si="55"/>
        <v>32</v>
      </c>
      <c r="BO87" s="8">
        <f t="shared" si="56"/>
        <v>32</v>
      </c>
      <c r="BP87" s="182">
        <f t="shared" si="57"/>
        <v>-6.1400000000000006</v>
      </c>
      <c r="BQ87" s="182">
        <f t="shared" si="58"/>
        <v>-6.1400000000000006</v>
      </c>
    </row>
    <row r="88" spans="1:69">
      <c r="A88" s="8" t="s">
        <v>130</v>
      </c>
      <c r="B88" s="15">
        <f>'[4]28'!B90</f>
        <v>320</v>
      </c>
      <c r="C88" s="16">
        <f>'[4]28'!C90</f>
        <v>0</v>
      </c>
      <c r="D88" s="16">
        <f>'[4]28'!D90</f>
        <v>0</v>
      </c>
      <c r="E88" s="16">
        <f>'[4]28'!E90</f>
        <v>0</v>
      </c>
      <c r="F88" s="16">
        <f>'[4]28'!F90</f>
        <v>1040</v>
      </c>
      <c r="G88" s="16">
        <f>'[4]28'!G90</f>
        <v>0</v>
      </c>
      <c r="H88" s="17">
        <f t="shared" si="59"/>
        <v>1360</v>
      </c>
      <c r="I88" s="15">
        <f>'[4]28'!J90</f>
        <v>270</v>
      </c>
      <c r="J88" s="16">
        <f>'[4]28'!K90</f>
        <v>0</v>
      </c>
      <c r="K88" s="16">
        <f>'[4]28'!L90</f>
        <v>0</v>
      </c>
      <c r="L88" s="16">
        <f>'[4]28'!M90</f>
        <v>0</v>
      </c>
      <c r="M88" s="16">
        <f>'[4]28'!N90</f>
        <v>0</v>
      </c>
      <c r="N88" s="16">
        <f>'[4]28'!O90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206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206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'[4]28'!B91</f>
        <v>320</v>
      </c>
      <c r="C89" s="16">
        <f>'[4]28'!C91</f>
        <v>0</v>
      </c>
      <c r="D89" s="16">
        <f>'[4]28'!D91</f>
        <v>0</v>
      </c>
      <c r="E89" s="16">
        <f>'[4]28'!E91</f>
        <v>0</v>
      </c>
      <c r="F89" s="16">
        <f>'[4]28'!F91</f>
        <v>1040</v>
      </c>
      <c r="G89" s="16">
        <f>'[4]28'!G91</f>
        <v>0</v>
      </c>
      <c r="H89" s="17">
        <f t="shared" si="59"/>
        <v>1360</v>
      </c>
      <c r="I89" s="15">
        <f>'[4]28'!J91</f>
        <v>270</v>
      </c>
      <c r="J89" s="16">
        <f>'[4]28'!K91</f>
        <v>0</v>
      </c>
      <c r="K89" s="16">
        <f>'[4]28'!L91</f>
        <v>0</v>
      </c>
      <c r="L89" s="16">
        <f>'[4]28'!M91</f>
        <v>0</v>
      </c>
      <c r="M89" s="16">
        <f>'[4]28'!N91</f>
        <v>0</v>
      </c>
      <c r="N89" s="16">
        <f>'[4]28'!O91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206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206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'[4]28'!B92</f>
        <v>320</v>
      </c>
      <c r="C90" s="16">
        <f>'[4]28'!C92</f>
        <v>0</v>
      </c>
      <c r="D90" s="16">
        <f>'[4]28'!D92</f>
        <v>0</v>
      </c>
      <c r="E90" s="16">
        <f>'[4]28'!E92</f>
        <v>0</v>
      </c>
      <c r="F90" s="16">
        <f>'[4]28'!F92</f>
        <v>1040</v>
      </c>
      <c r="G90" s="16">
        <f>'[4]28'!G92</f>
        <v>0</v>
      </c>
      <c r="H90" s="17">
        <f t="shared" si="59"/>
        <v>1360</v>
      </c>
      <c r="I90" s="15">
        <f>'[4]28'!J92</f>
        <v>270</v>
      </c>
      <c r="J90" s="16">
        <f>'[4]28'!K92</f>
        <v>0</v>
      </c>
      <c r="K90" s="16">
        <f>'[4]28'!L92</f>
        <v>0</v>
      </c>
      <c r="L90" s="16">
        <f>'[4]28'!M92</f>
        <v>0</v>
      </c>
      <c r="M90" s="16">
        <f>'[4]28'!N92</f>
        <v>0</v>
      </c>
      <c r="N90" s="16">
        <f>'[4]28'!O92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206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206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'[4]28'!B93</f>
        <v>320</v>
      </c>
      <c r="C91" s="16">
        <f>'[4]28'!C93</f>
        <v>0</v>
      </c>
      <c r="D91" s="16">
        <f>'[4]28'!D93</f>
        <v>0</v>
      </c>
      <c r="E91" s="16">
        <f>'[4]28'!E93</f>
        <v>0</v>
      </c>
      <c r="F91" s="16">
        <f>'[4]28'!F93</f>
        <v>1040</v>
      </c>
      <c r="G91" s="16">
        <f>'[4]28'!G93</f>
        <v>0</v>
      </c>
      <c r="H91" s="17">
        <f t="shared" si="59"/>
        <v>1360</v>
      </c>
      <c r="I91" s="15">
        <f>'[4]28'!J93</f>
        <v>270</v>
      </c>
      <c r="J91" s="16">
        <f>'[4]28'!K93</f>
        <v>0</v>
      </c>
      <c r="K91" s="16">
        <f>'[4]28'!L93</f>
        <v>0</v>
      </c>
      <c r="L91" s="16">
        <f>'[4]28'!M93</f>
        <v>0</v>
      </c>
      <c r="M91" s="16">
        <f>'[4]28'!N93</f>
        <v>0</v>
      </c>
      <c r="N91" s="16">
        <f>'[4]28'!O93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211.57999999999998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26.42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26.42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26.42</v>
      </c>
      <c r="BP91" s="182">
        <f t="shared" si="57"/>
        <v>-32</v>
      </c>
      <c r="BQ91" s="182">
        <f t="shared" si="58"/>
        <v>-26.42</v>
      </c>
    </row>
    <row r="92" spans="1:69">
      <c r="A92" s="8" t="s">
        <v>134</v>
      </c>
      <c r="B92" s="15">
        <f>'[4]28'!B94</f>
        <v>320</v>
      </c>
      <c r="C92" s="16">
        <f>'[4]28'!C94</f>
        <v>0</v>
      </c>
      <c r="D92" s="16">
        <f>'[4]28'!D94</f>
        <v>0</v>
      </c>
      <c r="E92" s="16">
        <f>'[4]28'!E94</f>
        <v>0</v>
      </c>
      <c r="F92" s="16">
        <f>'[4]28'!F94</f>
        <v>1040</v>
      </c>
      <c r="G92" s="16">
        <f>'[4]28'!G94</f>
        <v>0</v>
      </c>
      <c r="H92" s="17">
        <f t="shared" si="59"/>
        <v>1360</v>
      </c>
      <c r="I92" s="15">
        <f>'[4]28'!J94</f>
        <v>270</v>
      </c>
      <c r="J92" s="16">
        <f>'[4]28'!K94</f>
        <v>0</v>
      </c>
      <c r="K92" s="16">
        <f>'[4]28'!L94</f>
        <v>0</v>
      </c>
      <c r="L92" s="16">
        <f>'[4]28'!M94</f>
        <v>0</v>
      </c>
      <c r="M92" s="16">
        <f>'[4]28'!N94</f>
        <v>0</v>
      </c>
      <c r="N92" s="16">
        <f>'[4]28'!O94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211.57999999999998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26.42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26.42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26.42</v>
      </c>
      <c r="BP92" s="182">
        <f t="shared" si="57"/>
        <v>-32</v>
      </c>
      <c r="BQ92" s="182">
        <f t="shared" si="58"/>
        <v>-26.42</v>
      </c>
    </row>
    <row r="93" spans="1:69">
      <c r="A93" s="8" t="s">
        <v>135</v>
      </c>
      <c r="B93" s="15">
        <f>'[4]28'!B95</f>
        <v>320</v>
      </c>
      <c r="C93" s="16">
        <f>'[4]28'!C95</f>
        <v>0</v>
      </c>
      <c r="D93" s="16">
        <f>'[4]28'!D95</f>
        <v>0</v>
      </c>
      <c r="E93" s="16">
        <f>'[4]28'!E95</f>
        <v>0</v>
      </c>
      <c r="F93" s="16">
        <f>'[4]28'!F95</f>
        <v>1040</v>
      </c>
      <c r="G93" s="16">
        <f>'[4]28'!G95</f>
        <v>0</v>
      </c>
      <c r="H93" s="17">
        <f t="shared" si="59"/>
        <v>1360</v>
      </c>
      <c r="I93" s="15">
        <f>'[4]28'!J95</f>
        <v>270</v>
      </c>
      <c r="J93" s="16">
        <f>'[4]28'!K95</f>
        <v>0</v>
      </c>
      <c r="K93" s="16">
        <f>'[4]28'!L95</f>
        <v>0</v>
      </c>
      <c r="L93" s="16">
        <f>'[4]28'!M95</f>
        <v>0</v>
      </c>
      <c r="M93" s="16">
        <f>'[4]28'!N95</f>
        <v>0</v>
      </c>
      <c r="N93" s="16">
        <f>'[4]28'!O95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26.42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26.42</v>
      </c>
      <c r="AL93" s="8">
        <f t="shared" si="35"/>
        <v>211.57999999999998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211.57999999999998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26.42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26.42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26.42</v>
      </c>
      <c r="BP93" s="182">
        <f t="shared" si="57"/>
        <v>-32</v>
      </c>
      <c r="BQ93" s="182">
        <f t="shared" si="58"/>
        <v>-26.42</v>
      </c>
    </row>
    <row r="94" spans="1:69">
      <c r="A94" s="8" t="s">
        <v>136</v>
      </c>
      <c r="B94" s="15">
        <f>'[4]28'!B96</f>
        <v>320</v>
      </c>
      <c r="C94" s="16">
        <f>'[4]28'!C96</f>
        <v>0</v>
      </c>
      <c r="D94" s="16">
        <f>'[4]28'!D96</f>
        <v>0</v>
      </c>
      <c r="E94" s="16">
        <f>'[4]28'!E96</f>
        <v>0</v>
      </c>
      <c r="F94" s="16">
        <f>'[4]28'!F96</f>
        <v>1040</v>
      </c>
      <c r="G94" s="16">
        <f>'[4]28'!G96</f>
        <v>0</v>
      </c>
      <c r="H94" s="17">
        <f t="shared" si="59"/>
        <v>1360</v>
      </c>
      <c r="I94" s="15">
        <f>'[4]28'!J96</f>
        <v>270</v>
      </c>
      <c r="J94" s="16">
        <f>'[4]28'!K96</f>
        <v>0</v>
      </c>
      <c r="K94" s="16">
        <f>'[4]28'!L96</f>
        <v>0</v>
      </c>
      <c r="L94" s="16">
        <f>'[4]28'!M96</f>
        <v>0</v>
      </c>
      <c r="M94" s="16">
        <f>'[4]28'!N96</f>
        <v>0</v>
      </c>
      <c r="N94" s="16">
        <f>'[4]28'!O96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26.42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26.42</v>
      </c>
      <c r="AL94" s="8">
        <f t="shared" si="35"/>
        <v>211.57999999999998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211.57999999999998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26.42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26.42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26.42</v>
      </c>
      <c r="BP94" s="182">
        <f t="shared" si="57"/>
        <v>-32</v>
      </c>
      <c r="BQ94" s="182">
        <f t="shared" si="58"/>
        <v>-26.42</v>
      </c>
    </row>
    <row r="95" spans="1:69">
      <c r="A95" s="8" t="s">
        <v>137</v>
      </c>
      <c r="B95" s="15">
        <f>'[4]28'!B97</f>
        <v>320</v>
      </c>
      <c r="C95" s="16">
        <f>'[4]28'!C97</f>
        <v>0</v>
      </c>
      <c r="D95" s="16">
        <f>'[4]28'!D97</f>
        <v>0</v>
      </c>
      <c r="E95" s="16">
        <f>'[4]28'!E97</f>
        <v>0</v>
      </c>
      <c r="F95" s="16">
        <f>'[4]28'!F97</f>
        <v>1040</v>
      </c>
      <c r="G95" s="16">
        <f>'[4]28'!G97</f>
        <v>0</v>
      </c>
      <c r="H95" s="17">
        <f t="shared" si="59"/>
        <v>1360</v>
      </c>
      <c r="I95" s="15">
        <f>'[4]28'!J97</f>
        <v>270</v>
      </c>
      <c r="J95" s="16">
        <f>'[4]28'!K97</f>
        <v>0</v>
      </c>
      <c r="K95" s="16">
        <f>'[4]28'!L97</f>
        <v>0</v>
      </c>
      <c r="L95" s="16">
        <f>'[4]28'!M97</f>
        <v>0</v>
      </c>
      <c r="M95" s="16">
        <f>'[4]28'!N97</f>
        <v>0</v>
      </c>
      <c r="N95" s="16">
        <f>'[4]28'!O97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0</v>
      </c>
      <c r="BM95" s="8">
        <f t="shared" si="54"/>
        <v>0</v>
      </c>
      <c r="BN95" s="8">
        <f t="shared" si="55"/>
        <v>26.99</v>
      </c>
      <c r="BO95" s="8">
        <f t="shared" si="56"/>
        <v>26.99</v>
      </c>
      <c r="BP95" s="182">
        <f t="shared" si="57"/>
        <v>-26.99</v>
      </c>
      <c r="BQ95" s="182">
        <f t="shared" si="58"/>
        <v>-26.99</v>
      </c>
    </row>
    <row r="96" spans="1:69">
      <c r="A96" s="8" t="s">
        <v>138</v>
      </c>
      <c r="B96" s="15">
        <f>'[4]28'!B98</f>
        <v>320</v>
      </c>
      <c r="C96" s="16">
        <f>'[4]28'!C98</f>
        <v>0</v>
      </c>
      <c r="D96" s="16">
        <f>'[4]28'!D98</f>
        <v>0</v>
      </c>
      <c r="E96" s="16">
        <f>'[4]28'!E98</f>
        <v>0</v>
      </c>
      <c r="F96" s="16">
        <f>'[4]28'!F98</f>
        <v>1040</v>
      </c>
      <c r="G96" s="16">
        <f>'[4]28'!G98</f>
        <v>0</v>
      </c>
      <c r="H96" s="17">
        <f t="shared" si="59"/>
        <v>1360</v>
      </c>
      <c r="I96" s="15">
        <f>'[4]28'!J98</f>
        <v>270</v>
      </c>
      <c r="J96" s="16">
        <f>'[4]28'!K98</f>
        <v>0</v>
      </c>
      <c r="K96" s="16">
        <f>'[4]28'!L98</f>
        <v>0</v>
      </c>
      <c r="L96" s="16">
        <f>'[4]28'!M98</f>
        <v>0</v>
      </c>
      <c r="M96" s="16">
        <f>'[4]28'!N98</f>
        <v>0</v>
      </c>
      <c r="N96" s="16">
        <f>'[4]28'!O98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0</v>
      </c>
      <c r="BM96" s="8">
        <f t="shared" si="54"/>
        <v>0</v>
      </c>
      <c r="BN96" s="8">
        <f t="shared" si="55"/>
        <v>26.99</v>
      </c>
      <c r="BO96" s="8">
        <f t="shared" si="56"/>
        <v>26.99</v>
      </c>
      <c r="BP96" s="182">
        <f t="shared" si="57"/>
        <v>-26.99</v>
      </c>
      <c r="BQ96" s="182">
        <f t="shared" si="58"/>
        <v>-26.99</v>
      </c>
    </row>
    <row r="97" spans="1:69">
      <c r="A97" s="8" t="s">
        <v>139</v>
      </c>
      <c r="B97" s="15">
        <f>'[4]28'!B99</f>
        <v>320</v>
      </c>
      <c r="C97" s="16">
        <f>'[4]28'!C99</f>
        <v>0</v>
      </c>
      <c r="D97" s="16">
        <f>'[4]28'!D99</f>
        <v>0</v>
      </c>
      <c r="E97" s="16">
        <f>'[4]28'!E99</f>
        <v>0</v>
      </c>
      <c r="F97" s="16">
        <f>'[4]28'!F99</f>
        <v>1040</v>
      </c>
      <c r="G97" s="16">
        <f>'[4]28'!G99</f>
        <v>0</v>
      </c>
      <c r="H97" s="17">
        <f t="shared" si="59"/>
        <v>1360</v>
      </c>
      <c r="I97" s="15">
        <f>'[4]28'!J99</f>
        <v>270</v>
      </c>
      <c r="J97" s="16">
        <f>'[4]28'!K99</f>
        <v>0</v>
      </c>
      <c r="K97" s="16">
        <f>'[4]28'!L99</f>
        <v>0</v>
      </c>
      <c r="L97" s="16">
        <f>'[4]28'!M99</f>
        <v>0</v>
      </c>
      <c r="M97" s="16">
        <f>'[4]28'!N99</f>
        <v>0</v>
      </c>
      <c r="N97" s="16">
        <f>'[4]28'!O99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0</v>
      </c>
      <c r="BM97" s="8">
        <f t="shared" si="54"/>
        <v>0</v>
      </c>
      <c r="BN97" s="8">
        <f t="shared" si="55"/>
        <v>26.99</v>
      </c>
      <c r="BO97" s="8">
        <f t="shared" si="56"/>
        <v>26.99</v>
      </c>
      <c r="BP97" s="182">
        <f t="shared" si="57"/>
        <v>-26.99</v>
      </c>
      <c r="BQ97" s="182">
        <f t="shared" si="58"/>
        <v>-26.99</v>
      </c>
    </row>
    <row r="98" spans="1:69">
      <c r="A98" s="8" t="s">
        <v>140</v>
      </c>
      <c r="B98" s="15">
        <f>'[4]28'!B100</f>
        <v>320</v>
      </c>
      <c r="C98" s="16">
        <f>'[4]28'!C100</f>
        <v>0</v>
      </c>
      <c r="D98" s="16">
        <f>'[4]28'!D100</f>
        <v>0</v>
      </c>
      <c r="E98" s="16">
        <f>'[4]28'!E100</f>
        <v>0</v>
      </c>
      <c r="F98" s="16">
        <f>'[4]28'!F100</f>
        <v>1040</v>
      </c>
      <c r="G98" s="16">
        <f>'[4]28'!G100</f>
        <v>0</v>
      </c>
      <c r="H98" s="17">
        <f t="shared" si="59"/>
        <v>1360</v>
      </c>
      <c r="I98" s="15">
        <f>'[4]28'!J100</f>
        <v>270</v>
      </c>
      <c r="J98" s="16">
        <f>'[4]28'!K100</f>
        <v>0</v>
      </c>
      <c r="K98" s="16">
        <f>'[4]28'!L100</f>
        <v>0</v>
      </c>
      <c r="L98" s="16">
        <f>'[4]28'!M100</f>
        <v>0</v>
      </c>
      <c r="M98" s="16">
        <f>'[4]28'!N100</f>
        <v>0</v>
      </c>
      <c r="N98" s="16">
        <f>'[4]28'!O100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0</v>
      </c>
      <c r="BM98" s="8">
        <f t="shared" si="54"/>
        <v>0</v>
      </c>
      <c r="BN98" s="8">
        <f t="shared" si="55"/>
        <v>26.99</v>
      </c>
      <c r="BO98" s="8">
        <f t="shared" si="56"/>
        <v>26.99</v>
      </c>
      <c r="BP98" s="182">
        <f t="shared" si="57"/>
        <v>-26.99</v>
      </c>
      <c r="BQ98" s="182">
        <f t="shared" si="58"/>
        <v>-26.99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6.8313995000000016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6.8313995000000016</v>
      </c>
      <c r="P99" s="15">
        <f t="shared" si="62"/>
        <v>2.4E-2</v>
      </c>
      <c r="Q99" s="15">
        <f t="shared" si="62"/>
        <v>6.8313995000000016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6.8313995000000016</v>
      </c>
      <c r="X99" s="15">
        <f t="shared" si="62"/>
        <v>0.73178999999999972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0.73178999999999972</v>
      </c>
      <c r="AE99" s="15">
        <f t="shared" si="62"/>
        <v>0.70483499999999988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0.70483499999999988</v>
      </c>
      <c r="AL99" s="15">
        <f t="shared" si="62"/>
        <v>5.394774500000004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5.394774500000004</v>
      </c>
      <c r="AS99" s="15">
        <f t="shared" si="62"/>
        <v>0</v>
      </c>
      <c r="AT99" s="15">
        <f t="shared" si="62"/>
        <v>0.63058500000000028</v>
      </c>
      <c r="AU99" s="15">
        <f t="shared" si="62"/>
        <v>0.61130000000000029</v>
      </c>
      <c r="AV99" s="15">
        <f t="shared" si="62"/>
        <v>0</v>
      </c>
      <c r="AW99" s="15">
        <f t="shared" si="62"/>
        <v>0.73178999999999972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0.73178999999999972</v>
      </c>
      <c r="BD99" s="15">
        <f t="shared" si="62"/>
        <v>0.70483499999999988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0.70483499999999988</v>
      </c>
      <c r="BK99" s="15"/>
      <c r="BL99" s="15">
        <f t="shared" si="63"/>
        <v>0.63058500000000028</v>
      </c>
      <c r="BM99" s="15">
        <f t="shared" si="63"/>
        <v>0.61130000000000029</v>
      </c>
      <c r="BN99" s="15">
        <f t="shared" si="63"/>
        <v>0.73178999999999972</v>
      </c>
      <c r="BO99" s="15">
        <f t="shared" si="63"/>
        <v>0.70483499999999988</v>
      </c>
      <c r="BP99" s="15">
        <f t="shared" si="63"/>
        <v>-0.10120500000000002</v>
      </c>
      <c r="BQ99" s="15">
        <f t="shared" si="63"/>
        <v>-9.3535000000000007E-2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44954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44954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[5]PPCL!A1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70</v>
      </c>
      <c r="C3">
        <f>PPCL!C3</f>
        <v>90</v>
      </c>
      <c r="D3">
        <f>PPCL!M3</f>
        <v>0</v>
      </c>
      <c r="E3">
        <f>PPCL!N3</f>
        <v>90</v>
      </c>
      <c r="F3">
        <f>B3+C3</f>
        <v>160</v>
      </c>
      <c r="G3">
        <f>D3+E3</f>
        <v>90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90</v>
      </c>
      <c r="P3">
        <v>25.460999999999995</v>
      </c>
      <c r="Q3">
        <v>14.462999999999999</v>
      </c>
      <c r="R3">
        <v>5.4540000000000006</v>
      </c>
      <c r="S3">
        <v>27.27</v>
      </c>
      <c r="T3">
        <v>17.352</v>
      </c>
      <c r="U3" s="156">
        <f t="shared" ref="U3:U66" si="2">SUM(P3:T3)</f>
        <v>90</v>
      </c>
      <c r="V3" s="154">
        <f t="shared" ref="V3:V66" si="3">G3-U3</f>
        <v>0</v>
      </c>
    </row>
    <row r="4" spans="1:22">
      <c r="A4" t="s">
        <v>46</v>
      </c>
      <c r="B4">
        <f>PPCL!B4</f>
        <v>70</v>
      </c>
      <c r="C4">
        <f>PPCL!C4</f>
        <v>90</v>
      </c>
      <c r="D4">
        <f>PPCL!M4</f>
        <v>0</v>
      </c>
      <c r="E4">
        <f>PPCL!N4</f>
        <v>90</v>
      </c>
      <c r="F4">
        <f t="shared" ref="F4:F67" si="4">B4+C4</f>
        <v>160</v>
      </c>
      <c r="G4">
        <f t="shared" ref="G4:G67" si="5">D4+E4</f>
        <v>90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90</v>
      </c>
      <c r="P4">
        <v>25.460999999999995</v>
      </c>
      <c r="Q4">
        <v>14.462999999999999</v>
      </c>
      <c r="R4">
        <v>5.4540000000000006</v>
      </c>
      <c r="S4">
        <v>27.27</v>
      </c>
      <c r="T4">
        <v>17.352</v>
      </c>
      <c r="U4" s="156">
        <f t="shared" si="2"/>
        <v>90</v>
      </c>
      <c r="V4" s="154">
        <f t="shared" si="3"/>
        <v>0</v>
      </c>
    </row>
    <row r="5" spans="1:22">
      <c r="A5" t="s">
        <v>47</v>
      </c>
      <c r="B5">
        <f>PPCL!B5</f>
        <v>70</v>
      </c>
      <c r="C5">
        <f>PPCL!C5</f>
        <v>90</v>
      </c>
      <c r="D5">
        <f>PPCL!M5</f>
        <v>0</v>
      </c>
      <c r="E5">
        <f>PPCL!N5</f>
        <v>90</v>
      </c>
      <c r="F5">
        <f t="shared" si="4"/>
        <v>160</v>
      </c>
      <c r="G5">
        <f t="shared" si="5"/>
        <v>90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90</v>
      </c>
      <c r="P5">
        <v>25.460999999999995</v>
      </c>
      <c r="Q5">
        <v>14.462999999999999</v>
      </c>
      <c r="R5">
        <v>5.4540000000000006</v>
      </c>
      <c r="S5">
        <v>27.27</v>
      </c>
      <c r="T5">
        <v>17.352</v>
      </c>
      <c r="U5" s="156">
        <f t="shared" si="2"/>
        <v>90</v>
      </c>
      <c r="V5" s="154">
        <f t="shared" si="3"/>
        <v>0</v>
      </c>
    </row>
    <row r="6" spans="1:22">
      <c r="A6" t="s">
        <v>48</v>
      </c>
      <c r="B6">
        <f>PPCL!B6</f>
        <v>70</v>
      </c>
      <c r="C6">
        <f>PPCL!C6</f>
        <v>90</v>
      </c>
      <c r="D6">
        <f>PPCL!M6</f>
        <v>0</v>
      </c>
      <c r="E6">
        <f>PPCL!N6</f>
        <v>90</v>
      </c>
      <c r="F6">
        <f t="shared" si="4"/>
        <v>160</v>
      </c>
      <c r="G6">
        <f t="shared" si="5"/>
        <v>90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90</v>
      </c>
      <c r="P6">
        <v>25.460999999999995</v>
      </c>
      <c r="Q6">
        <v>14.462999999999999</v>
      </c>
      <c r="R6">
        <v>5.4540000000000006</v>
      </c>
      <c r="S6">
        <v>27.27</v>
      </c>
      <c r="T6">
        <v>17.352</v>
      </c>
      <c r="U6" s="156">
        <f t="shared" si="2"/>
        <v>90</v>
      </c>
      <c r="V6" s="154">
        <f t="shared" si="3"/>
        <v>0</v>
      </c>
    </row>
    <row r="7" spans="1:22">
      <c r="A7" t="s">
        <v>49</v>
      </c>
      <c r="B7">
        <f>PPCL!B7</f>
        <v>70</v>
      </c>
      <c r="C7">
        <f>PPCL!C7</f>
        <v>90</v>
      </c>
      <c r="D7">
        <f>PPCL!M7</f>
        <v>0</v>
      </c>
      <c r="E7">
        <f>PPCL!N7</f>
        <v>90</v>
      </c>
      <c r="F7">
        <f t="shared" si="4"/>
        <v>160</v>
      </c>
      <c r="G7">
        <f t="shared" si="5"/>
        <v>90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90</v>
      </c>
      <c r="P7">
        <v>25.460999999999995</v>
      </c>
      <c r="Q7">
        <v>14.462999999999999</v>
      </c>
      <c r="R7">
        <v>5.4540000000000006</v>
      </c>
      <c r="S7">
        <v>27.27</v>
      </c>
      <c r="T7">
        <v>17.352</v>
      </c>
      <c r="U7" s="156">
        <f t="shared" si="2"/>
        <v>90</v>
      </c>
      <c r="V7" s="154">
        <f t="shared" si="3"/>
        <v>0</v>
      </c>
    </row>
    <row r="8" spans="1:22">
      <c r="A8" t="s">
        <v>50</v>
      </c>
      <c r="B8">
        <f>PPCL!B8</f>
        <v>70</v>
      </c>
      <c r="C8">
        <f>PPCL!C8</f>
        <v>90</v>
      </c>
      <c r="D8">
        <f>PPCL!M8</f>
        <v>0</v>
      </c>
      <c r="E8">
        <f>PPCL!N8</f>
        <v>90</v>
      </c>
      <c r="F8">
        <f t="shared" si="4"/>
        <v>160</v>
      </c>
      <c r="G8">
        <f t="shared" si="5"/>
        <v>90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90</v>
      </c>
      <c r="P8">
        <v>25.460999999999995</v>
      </c>
      <c r="Q8">
        <v>14.462999999999999</v>
      </c>
      <c r="R8">
        <v>5.4540000000000006</v>
      </c>
      <c r="S8">
        <v>27.27</v>
      </c>
      <c r="T8">
        <v>17.352</v>
      </c>
      <c r="U8" s="156">
        <f t="shared" si="2"/>
        <v>90</v>
      </c>
      <c r="V8" s="154">
        <f t="shared" si="3"/>
        <v>0</v>
      </c>
    </row>
    <row r="9" spans="1:22">
      <c r="A9" t="s">
        <v>51</v>
      </c>
      <c r="B9">
        <f>PPCL!B9</f>
        <v>70</v>
      </c>
      <c r="C9">
        <f>PPCL!C9</f>
        <v>90</v>
      </c>
      <c r="D9">
        <f>PPCL!M9</f>
        <v>0</v>
      </c>
      <c r="E9">
        <f>PPCL!N9</f>
        <v>90</v>
      </c>
      <c r="F9">
        <f t="shared" si="4"/>
        <v>160</v>
      </c>
      <c r="G9">
        <f t="shared" si="5"/>
        <v>90</v>
      </c>
      <c r="H9" s="154"/>
      <c r="I9">
        <f>BRPL_EOD!AG9+BRPL_EOD!AH9</f>
        <v>25.46</v>
      </c>
      <c r="J9">
        <f>BYPL_EOD!AG9+BYPL_EOD!AH9</f>
        <v>14.46</v>
      </c>
      <c r="K9">
        <f>MES_EOD!AG9+MES_EOD!AH9</f>
        <v>5.45</v>
      </c>
      <c r="L9">
        <f>NDMC_EOD!AG9+NDMC_EOD!AH9</f>
        <v>27.27</v>
      </c>
      <c r="M9">
        <f>TPDDL_EOD!AG9+TPDDL_EOD!AH9</f>
        <v>17.350000000000001</v>
      </c>
      <c r="N9">
        <f t="shared" si="0"/>
        <v>89.990000000000009</v>
      </c>
      <c r="O9" s="154">
        <f t="shared" si="1"/>
        <v>9.9999999999909051E-3</v>
      </c>
      <c r="P9">
        <v>25.462829203244802</v>
      </c>
      <c r="Q9">
        <v>14.461606845205022</v>
      </c>
      <c r="R9">
        <v>5.4506056228469824</v>
      </c>
      <c r="S9">
        <v>27.273030336704075</v>
      </c>
      <c r="T9">
        <v>17.351927991999112</v>
      </c>
      <c r="U9" s="156">
        <f t="shared" si="2"/>
        <v>89.999999999999972</v>
      </c>
      <c r="V9" s="154">
        <f t="shared" si="3"/>
        <v>0</v>
      </c>
    </row>
    <row r="10" spans="1:22">
      <c r="A10" t="s">
        <v>52</v>
      </c>
      <c r="B10">
        <f>PPCL!B10</f>
        <v>70</v>
      </c>
      <c r="C10">
        <f>PPCL!C10</f>
        <v>90</v>
      </c>
      <c r="D10">
        <f>PPCL!M10</f>
        <v>0</v>
      </c>
      <c r="E10">
        <f>PPCL!N10</f>
        <v>90</v>
      </c>
      <c r="F10">
        <f t="shared" si="4"/>
        <v>160</v>
      </c>
      <c r="G10">
        <f t="shared" si="5"/>
        <v>90</v>
      </c>
      <c r="H10" s="154"/>
      <c r="I10">
        <f>BRPL_EOD!AG10+BRPL_EOD!AH10</f>
        <v>25.46</v>
      </c>
      <c r="J10">
        <f>BYPL_EOD!AG10+BYPL_EOD!AH10</f>
        <v>14.46</v>
      </c>
      <c r="K10">
        <f>MES_EOD!AG10+MES_EOD!AH10</f>
        <v>5.45</v>
      </c>
      <c r="L10">
        <f>NDMC_EOD!AG10+NDMC_EOD!AH10</f>
        <v>27.27</v>
      </c>
      <c r="M10">
        <f>TPDDL_EOD!AG10+TPDDL_EOD!AH10</f>
        <v>17.350000000000001</v>
      </c>
      <c r="N10">
        <f t="shared" si="0"/>
        <v>89.990000000000009</v>
      </c>
      <c r="O10" s="154">
        <f t="shared" si="1"/>
        <v>9.9999999999909051E-3</v>
      </c>
      <c r="P10">
        <v>25.462829203244802</v>
      </c>
      <c r="Q10">
        <v>14.461606845205022</v>
      </c>
      <c r="R10">
        <v>5.4506056228469824</v>
      </c>
      <c r="S10">
        <v>27.273030336704075</v>
      </c>
      <c r="T10">
        <v>17.351927991999112</v>
      </c>
      <c r="U10" s="156">
        <f t="shared" si="2"/>
        <v>89.999999999999972</v>
      </c>
      <c r="V10" s="154">
        <f t="shared" si="3"/>
        <v>0</v>
      </c>
    </row>
    <row r="11" spans="1:22">
      <c r="A11" t="s">
        <v>53</v>
      </c>
      <c r="B11">
        <f>PPCL!B11</f>
        <v>70</v>
      </c>
      <c r="C11">
        <f>PPCL!C11</f>
        <v>90</v>
      </c>
      <c r="D11">
        <f>PPCL!M11</f>
        <v>0</v>
      </c>
      <c r="E11">
        <f>PPCL!N11</f>
        <v>90</v>
      </c>
      <c r="F11">
        <f t="shared" si="4"/>
        <v>160</v>
      </c>
      <c r="G11">
        <f t="shared" si="5"/>
        <v>90</v>
      </c>
      <c r="H11" s="154"/>
      <c r="I11">
        <f>BRPL_EOD!AG11+BRPL_EOD!AH11</f>
        <v>25.46</v>
      </c>
      <c r="J11">
        <f>BYPL_EOD!AG11+BYPL_EOD!AH11</f>
        <v>14.46</v>
      </c>
      <c r="K11">
        <f>MES_EOD!AG11+MES_EOD!AH11</f>
        <v>5.45</v>
      </c>
      <c r="L11">
        <f>NDMC_EOD!AG11+NDMC_EOD!AH11</f>
        <v>27.27</v>
      </c>
      <c r="M11">
        <f>TPDDL_EOD!AG11+TPDDL_EOD!AH11</f>
        <v>17.350000000000001</v>
      </c>
      <c r="N11">
        <f t="shared" si="0"/>
        <v>89.990000000000009</v>
      </c>
      <c r="O11" s="154">
        <f t="shared" si="1"/>
        <v>9.9999999999909051E-3</v>
      </c>
      <c r="P11">
        <v>25.462829203244802</v>
      </c>
      <c r="Q11">
        <v>14.461606845205022</v>
      </c>
      <c r="R11">
        <v>5.4506056228469824</v>
      </c>
      <c r="S11">
        <v>27.273030336704075</v>
      </c>
      <c r="T11">
        <v>17.351927991999112</v>
      </c>
      <c r="U11" s="156">
        <f t="shared" si="2"/>
        <v>89.999999999999972</v>
      </c>
      <c r="V11" s="154">
        <f t="shared" si="3"/>
        <v>0</v>
      </c>
    </row>
    <row r="12" spans="1:22">
      <c r="A12" t="s">
        <v>54</v>
      </c>
      <c r="B12">
        <f>PPCL!B12</f>
        <v>70</v>
      </c>
      <c r="C12">
        <f>PPCL!C12</f>
        <v>90</v>
      </c>
      <c r="D12">
        <f>PPCL!M12</f>
        <v>0</v>
      </c>
      <c r="E12">
        <f>PPCL!N12</f>
        <v>90</v>
      </c>
      <c r="F12">
        <f t="shared" si="4"/>
        <v>160</v>
      </c>
      <c r="G12">
        <f t="shared" si="5"/>
        <v>90</v>
      </c>
      <c r="H12" s="154"/>
      <c r="I12">
        <f>BRPL_EOD!AG12+BRPL_EOD!AH12</f>
        <v>25.46</v>
      </c>
      <c r="J12">
        <f>BYPL_EOD!AG12+BYPL_EOD!AH12</f>
        <v>14.46</v>
      </c>
      <c r="K12">
        <f>MES_EOD!AG12+MES_EOD!AH12</f>
        <v>5.45</v>
      </c>
      <c r="L12">
        <f>NDMC_EOD!AG12+NDMC_EOD!AH12</f>
        <v>27.27</v>
      </c>
      <c r="M12">
        <f>TPDDL_EOD!AG12+TPDDL_EOD!AH12</f>
        <v>17.350000000000001</v>
      </c>
      <c r="N12">
        <f t="shared" si="0"/>
        <v>89.990000000000009</v>
      </c>
      <c r="O12" s="154">
        <f t="shared" si="1"/>
        <v>9.9999999999909051E-3</v>
      </c>
      <c r="P12">
        <v>25.462829203244802</v>
      </c>
      <c r="Q12">
        <v>14.461606845205022</v>
      </c>
      <c r="R12">
        <v>5.4506056228469824</v>
      </c>
      <c r="S12">
        <v>27.273030336704075</v>
      </c>
      <c r="T12">
        <v>17.351927991999112</v>
      </c>
      <c r="U12" s="156">
        <f t="shared" si="2"/>
        <v>89.999999999999972</v>
      </c>
      <c r="V12" s="154">
        <f t="shared" si="3"/>
        <v>0</v>
      </c>
    </row>
    <row r="13" spans="1:22">
      <c r="A13" t="s">
        <v>55</v>
      </c>
      <c r="B13">
        <f>PPCL!B13</f>
        <v>70</v>
      </c>
      <c r="C13">
        <f>PPCL!C13</f>
        <v>90</v>
      </c>
      <c r="D13">
        <f>PPCL!M13</f>
        <v>0</v>
      </c>
      <c r="E13">
        <f>PPCL!N13</f>
        <v>90</v>
      </c>
      <c r="F13">
        <f t="shared" si="4"/>
        <v>160</v>
      </c>
      <c r="G13">
        <f t="shared" si="5"/>
        <v>90</v>
      </c>
      <c r="H13" s="154"/>
      <c r="I13">
        <f>BRPL_EOD!AG13+BRPL_EOD!AH13</f>
        <v>25.46</v>
      </c>
      <c r="J13">
        <f>BYPL_EOD!AG13+BYPL_EOD!AH13</f>
        <v>14.46</v>
      </c>
      <c r="K13">
        <f>MES_EOD!AG13+MES_EOD!AH13</f>
        <v>5.45</v>
      </c>
      <c r="L13">
        <f>NDMC_EOD!AG13+NDMC_EOD!AH13</f>
        <v>27.27</v>
      </c>
      <c r="M13">
        <f>TPDDL_EOD!AG13+TPDDL_EOD!AH13</f>
        <v>17.350000000000001</v>
      </c>
      <c r="N13">
        <f t="shared" si="0"/>
        <v>89.990000000000009</v>
      </c>
      <c r="O13" s="154">
        <f t="shared" si="1"/>
        <v>9.9999999999909051E-3</v>
      </c>
      <c r="P13">
        <v>25.462829203244802</v>
      </c>
      <c r="Q13">
        <v>14.461606845205022</v>
      </c>
      <c r="R13">
        <v>5.4506056228469824</v>
      </c>
      <c r="S13">
        <v>27.273030336704075</v>
      </c>
      <c r="T13">
        <v>17.351927991999112</v>
      </c>
      <c r="U13" s="156">
        <f t="shared" si="2"/>
        <v>89.999999999999972</v>
      </c>
      <c r="V13" s="154">
        <f t="shared" si="3"/>
        <v>0</v>
      </c>
    </row>
    <row r="14" spans="1:22">
      <c r="A14" t="s">
        <v>56</v>
      </c>
      <c r="B14">
        <f>PPCL!B14</f>
        <v>70</v>
      </c>
      <c r="C14">
        <f>PPCL!C14</f>
        <v>90</v>
      </c>
      <c r="D14">
        <f>PPCL!M14</f>
        <v>0</v>
      </c>
      <c r="E14">
        <f>PPCL!N14</f>
        <v>90</v>
      </c>
      <c r="F14">
        <f t="shared" si="4"/>
        <v>160</v>
      </c>
      <c r="G14">
        <f t="shared" si="5"/>
        <v>90</v>
      </c>
      <c r="H14" s="154"/>
      <c r="I14">
        <f>BRPL_EOD!AG14+BRPL_EOD!AH14</f>
        <v>25.46</v>
      </c>
      <c r="J14">
        <f>BYPL_EOD!AG14+BYPL_EOD!AH14</f>
        <v>14.46</v>
      </c>
      <c r="K14">
        <f>MES_EOD!AG14+MES_EOD!AH14</f>
        <v>5.45</v>
      </c>
      <c r="L14">
        <f>NDMC_EOD!AG14+NDMC_EOD!AH14</f>
        <v>27.27</v>
      </c>
      <c r="M14">
        <f>TPDDL_EOD!AG14+TPDDL_EOD!AH14</f>
        <v>17.350000000000001</v>
      </c>
      <c r="N14">
        <f t="shared" si="0"/>
        <v>89.990000000000009</v>
      </c>
      <c r="O14" s="154">
        <f t="shared" si="1"/>
        <v>9.9999999999909051E-3</v>
      </c>
      <c r="P14">
        <v>25.462829203244802</v>
      </c>
      <c r="Q14">
        <v>14.461606845205022</v>
      </c>
      <c r="R14">
        <v>5.4506056228469824</v>
      </c>
      <c r="S14">
        <v>27.273030336704075</v>
      </c>
      <c r="T14">
        <v>17.351927991999112</v>
      </c>
      <c r="U14" s="156">
        <f t="shared" si="2"/>
        <v>89.999999999999972</v>
      </c>
      <c r="V14" s="154">
        <f t="shared" si="3"/>
        <v>0</v>
      </c>
    </row>
    <row r="15" spans="1:22">
      <c r="A15" t="s">
        <v>57</v>
      </c>
      <c r="B15">
        <f>PPCL!B15</f>
        <v>70</v>
      </c>
      <c r="C15">
        <f>PPCL!C15</f>
        <v>90</v>
      </c>
      <c r="D15">
        <f>PPCL!M15</f>
        <v>0</v>
      </c>
      <c r="E15">
        <f>PPCL!N15</f>
        <v>90</v>
      </c>
      <c r="F15">
        <f t="shared" si="4"/>
        <v>160</v>
      </c>
      <c r="G15">
        <f t="shared" si="5"/>
        <v>90</v>
      </c>
      <c r="H15" s="154"/>
      <c r="I15">
        <f>BRPL_EOD!AG15+BRPL_EOD!AH15</f>
        <v>25.46</v>
      </c>
      <c r="J15">
        <f>BYPL_EOD!AG15+BYPL_EOD!AH15</f>
        <v>14.46</v>
      </c>
      <c r="K15">
        <f>MES_EOD!AG15+MES_EOD!AH15</f>
        <v>5.45</v>
      </c>
      <c r="L15">
        <f>NDMC_EOD!AG15+NDMC_EOD!AH15</f>
        <v>27.27</v>
      </c>
      <c r="M15">
        <f>TPDDL_EOD!AG15+TPDDL_EOD!AH15</f>
        <v>17.350000000000001</v>
      </c>
      <c r="N15">
        <f t="shared" si="0"/>
        <v>89.990000000000009</v>
      </c>
      <c r="O15" s="154">
        <f t="shared" si="1"/>
        <v>9.9999999999909051E-3</v>
      </c>
      <c r="P15">
        <v>25.462829203244802</v>
      </c>
      <c r="Q15">
        <v>14.461606845205022</v>
      </c>
      <c r="R15">
        <v>5.4506056228469824</v>
      </c>
      <c r="S15">
        <v>27.273030336704075</v>
      </c>
      <c r="T15">
        <v>17.351927991999112</v>
      </c>
      <c r="U15" s="156">
        <f t="shared" si="2"/>
        <v>89.999999999999972</v>
      </c>
      <c r="V15" s="154">
        <f t="shared" si="3"/>
        <v>0</v>
      </c>
    </row>
    <row r="16" spans="1:22">
      <c r="A16" t="s">
        <v>58</v>
      </c>
      <c r="B16">
        <f>PPCL!B16</f>
        <v>70</v>
      </c>
      <c r="C16">
        <f>PPCL!C16</f>
        <v>90</v>
      </c>
      <c r="D16">
        <f>PPCL!M16</f>
        <v>0</v>
      </c>
      <c r="E16">
        <f>PPCL!N16</f>
        <v>90</v>
      </c>
      <c r="F16">
        <f t="shared" si="4"/>
        <v>160</v>
      </c>
      <c r="G16">
        <f t="shared" si="5"/>
        <v>90</v>
      </c>
      <c r="H16" s="154"/>
      <c r="I16">
        <f>BRPL_EOD!AG16+BRPL_EOD!AH16</f>
        <v>25.46</v>
      </c>
      <c r="J16">
        <f>BYPL_EOD!AG16+BYPL_EOD!AH16</f>
        <v>14.46</v>
      </c>
      <c r="K16">
        <f>MES_EOD!AG16+MES_EOD!AH16</f>
        <v>5.45</v>
      </c>
      <c r="L16">
        <f>NDMC_EOD!AG16+NDMC_EOD!AH16</f>
        <v>27.27</v>
      </c>
      <c r="M16">
        <f>TPDDL_EOD!AG16+TPDDL_EOD!AH16</f>
        <v>17.350000000000001</v>
      </c>
      <c r="N16">
        <f t="shared" si="0"/>
        <v>89.990000000000009</v>
      </c>
      <c r="O16" s="154">
        <f t="shared" si="1"/>
        <v>9.9999999999909051E-3</v>
      </c>
      <c r="P16">
        <v>25.462829203244802</v>
      </c>
      <c r="Q16">
        <v>14.461606845205022</v>
      </c>
      <c r="R16">
        <v>5.4506056228469824</v>
      </c>
      <c r="S16">
        <v>27.273030336704075</v>
      </c>
      <c r="T16">
        <v>17.351927991999112</v>
      </c>
      <c r="U16" s="156">
        <f t="shared" si="2"/>
        <v>89.999999999999972</v>
      </c>
      <c r="V16" s="154">
        <f t="shared" si="3"/>
        <v>0</v>
      </c>
    </row>
    <row r="17" spans="1:22">
      <c r="A17" t="s">
        <v>59</v>
      </c>
      <c r="B17">
        <f>PPCL!B17</f>
        <v>70</v>
      </c>
      <c r="C17">
        <f>PPCL!C17</f>
        <v>90</v>
      </c>
      <c r="D17">
        <f>PPCL!M17</f>
        <v>0</v>
      </c>
      <c r="E17">
        <f>PPCL!N17</f>
        <v>90</v>
      </c>
      <c r="F17">
        <f t="shared" si="4"/>
        <v>160</v>
      </c>
      <c r="G17">
        <f t="shared" si="5"/>
        <v>90</v>
      </c>
      <c r="H17" s="154"/>
      <c r="I17">
        <f>BRPL_EOD!AG17+BRPL_EOD!AH17</f>
        <v>25.46</v>
      </c>
      <c r="J17">
        <f>BYPL_EOD!AG17+BYPL_EOD!AH17</f>
        <v>14.46</v>
      </c>
      <c r="K17">
        <f>MES_EOD!AG17+MES_EOD!AH17</f>
        <v>5.45</v>
      </c>
      <c r="L17">
        <f>NDMC_EOD!AG17+NDMC_EOD!AH17</f>
        <v>27.27</v>
      </c>
      <c r="M17">
        <f>TPDDL_EOD!AG17+TPDDL_EOD!AH17</f>
        <v>17.350000000000001</v>
      </c>
      <c r="N17">
        <f t="shared" si="0"/>
        <v>89.990000000000009</v>
      </c>
      <c r="O17" s="154">
        <f t="shared" si="1"/>
        <v>9.9999999999909051E-3</v>
      </c>
      <c r="P17">
        <v>25.462829203244802</v>
      </c>
      <c r="Q17">
        <v>14.461606845205022</v>
      </c>
      <c r="R17">
        <v>5.4506056228469824</v>
      </c>
      <c r="S17">
        <v>27.273030336704075</v>
      </c>
      <c r="T17">
        <v>17.351927991999112</v>
      </c>
      <c r="U17" s="156">
        <f t="shared" si="2"/>
        <v>89.999999999999972</v>
      </c>
      <c r="V17" s="154">
        <f t="shared" si="3"/>
        <v>0</v>
      </c>
    </row>
    <row r="18" spans="1:22">
      <c r="A18" t="s">
        <v>60</v>
      </c>
      <c r="B18">
        <f>PPCL!B18</f>
        <v>70</v>
      </c>
      <c r="C18">
        <f>PPCL!C18</f>
        <v>90</v>
      </c>
      <c r="D18">
        <f>PPCL!M18</f>
        <v>0</v>
      </c>
      <c r="E18">
        <f>PPCL!N18</f>
        <v>90</v>
      </c>
      <c r="F18">
        <f t="shared" si="4"/>
        <v>160</v>
      </c>
      <c r="G18">
        <f t="shared" si="5"/>
        <v>90</v>
      </c>
      <c r="H18" s="154"/>
      <c r="I18">
        <f>BRPL_EOD!AG18+BRPL_EOD!AH18</f>
        <v>25.46</v>
      </c>
      <c r="J18">
        <f>BYPL_EOD!AG18+BYPL_EOD!AH18</f>
        <v>14.46</v>
      </c>
      <c r="K18">
        <f>MES_EOD!AG18+MES_EOD!AH18</f>
        <v>5.45</v>
      </c>
      <c r="L18">
        <f>NDMC_EOD!AG18+NDMC_EOD!AH18</f>
        <v>27.27</v>
      </c>
      <c r="M18">
        <f>TPDDL_EOD!AG18+TPDDL_EOD!AH18</f>
        <v>17.350000000000001</v>
      </c>
      <c r="N18">
        <f t="shared" si="0"/>
        <v>89.990000000000009</v>
      </c>
      <c r="O18" s="154">
        <f t="shared" si="1"/>
        <v>9.9999999999909051E-3</v>
      </c>
      <c r="P18">
        <v>25.462829203244802</v>
      </c>
      <c r="Q18">
        <v>14.461606845205022</v>
      </c>
      <c r="R18">
        <v>5.4506056228469824</v>
      </c>
      <c r="S18">
        <v>27.273030336704075</v>
      </c>
      <c r="T18">
        <v>17.351927991999112</v>
      </c>
      <c r="U18" s="156">
        <f t="shared" si="2"/>
        <v>89.999999999999972</v>
      </c>
      <c r="V18" s="154">
        <f t="shared" si="3"/>
        <v>0</v>
      </c>
    </row>
    <row r="19" spans="1:22">
      <c r="A19" t="s">
        <v>61</v>
      </c>
      <c r="B19">
        <f>PPCL!B19</f>
        <v>70</v>
      </c>
      <c r="C19">
        <f>PPCL!C19</f>
        <v>90</v>
      </c>
      <c r="D19">
        <f>PPCL!M19</f>
        <v>0</v>
      </c>
      <c r="E19">
        <f>PPCL!N19</f>
        <v>90</v>
      </c>
      <c r="F19">
        <f t="shared" si="4"/>
        <v>160</v>
      </c>
      <c r="G19">
        <f t="shared" si="5"/>
        <v>90</v>
      </c>
      <c r="H19" s="154"/>
      <c r="I19">
        <f>BRPL_EOD!AG19+BRPL_EOD!AH19</f>
        <v>25.46</v>
      </c>
      <c r="J19">
        <f>BYPL_EOD!AG19+BYPL_EOD!AH19</f>
        <v>14.46</v>
      </c>
      <c r="K19">
        <f>MES_EOD!AG19+MES_EOD!AH19</f>
        <v>5.45</v>
      </c>
      <c r="L19">
        <f>NDMC_EOD!AG19+NDMC_EOD!AH19</f>
        <v>27.27</v>
      </c>
      <c r="M19">
        <f>TPDDL_EOD!AG19+TPDDL_EOD!AH19</f>
        <v>17.350000000000001</v>
      </c>
      <c r="N19">
        <f t="shared" si="0"/>
        <v>89.990000000000009</v>
      </c>
      <c r="O19" s="154">
        <f t="shared" si="1"/>
        <v>9.9999999999909051E-3</v>
      </c>
      <c r="P19">
        <v>25.462829203244802</v>
      </c>
      <c r="Q19">
        <v>14.461606845205022</v>
      </c>
      <c r="R19">
        <v>5.4506056228469824</v>
      </c>
      <c r="S19">
        <v>27.273030336704075</v>
      </c>
      <c r="T19">
        <v>17.351927991999112</v>
      </c>
      <c r="U19" s="156">
        <f t="shared" si="2"/>
        <v>89.999999999999972</v>
      </c>
      <c r="V19" s="154">
        <f t="shared" si="3"/>
        <v>0</v>
      </c>
    </row>
    <row r="20" spans="1:22">
      <c r="A20" t="s">
        <v>62</v>
      </c>
      <c r="B20">
        <f>PPCL!B20</f>
        <v>160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160</v>
      </c>
      <c r="G20">
        <f t="shared" si="5"/>
        <v>150</v>
      </c>
      <c r="H20" s="154"/>
      <c r="I20">
        <f>BRPL_EOD!AG20+BRPL_EOD!AH20</f>
        <v>25.46</v>
      </c>
      <c r="J20">
        <f>BYPL_EOD!AG20+BYPL_EOD!AH20</f>
        <v>14.46</v>
      </c>
      <c r="K20">
        <f>MES_EOD!AG20+MES_EOD!AH20</f>
        <v>5.45</v>
      </c>
      <c r="L20">
        <f>NDMC_EOD!AG20+NDMC_EOD!AH20</f>
        <v>27.27</v>
      </c>
      <c r="M20">
        <f>TPDDL_EOD!AG20+TPDDL_EOD!AH20</f>
        <v>17.350000000000001</v>
      </c>
      <c r="N20">
        <f t="shared" si="0"/>
        <v>89.990000000000009</v>
      </c>
      <c r="O20" s="154">
        <f t="shared" si="1"/>
        <v>60.009999999999991</v>
      </c>
      <c r="P20">
        <v>42.438048672074672</v>
      </c>
      <c r="Q20">
        <v>24.102678075341704</v>
      </c>
      <c r="R20">
        <v>9.0843427047449712</v>
      </c>
      <c r="S20">
        <v>45.455050561173458</v>
      </c>
      <c r="T20">
        <v>28.919879986665183</v>
      </c>
      <c r="U20" s="156">
        <f t="shared" si="2"/>
        <v>150</v>
      </c>
      <c r="V20" s="154">
        <f t="shared" si="3"/>
        <v>0</v>
      </c>
    </row>
    <row r="21" spans="1:22">
      <c r="A21" t="s">
        <v>63</v>
      </c>
      <c r="B21">
        <f>PPCL!B21</f>
        <v>160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160</v>
      </c>
      <c r="G21">
        <f t="shared" si="5"/>
        <v>150</v>
      </c>
      <c r="H21" s="154"/>
      <c r="I21">
        <f>BRPL_EOD!AG21+BRPL_EOD!AH21</f>
        <v>25.46</v>
      </c>
      <c r="J21">
        <f>BYPL_EOD!AG21+BYPL_EOD!AH21</f>
        <v>14.46</v>
      </c>
      <c r="K21">
        <f>MES_EOD!AG21+MES_EOD!AH21</f>
        <v>5.45</v>
      </c>
      <c r="L21">
        <f>NDMC_EOD!AG21+NDMC_EOD!AH21</f>
        <v>27.27</v>
      </c>
      <c r="M21">
        <f>TPDDL_EOD!AG21+TPDDL_EOD!AH21</f>
        <v>17.350000000000001</v>
      </c>
      <c r="N21">
        <f t="shared" si="0"/>
        <v>89.990000000000009</v>
      </c>
      <c r="O21" s="154">
        <f t="shared" si="1"/>
        <v>60.009999999999991</v>
      </c>
      <c r="P21">
        <v>42.438048672074672</v>
      </c>
      <c r="Q21">
        <v>24.102678075341704</v>
      </c>
      <c r="R21">
        <v>9.0843427047449712</v>
      </c>
      <c r="S21">
        <v>45.455050561173458</v>
      </c>
      <c r="T21">
        <v>28.919879986665183</v>
      </c>
      <c r="U21" s="156">
        <f t="shared" si="2"/>
        <v>150</v>
      </c>
      <c r="V21" s="154">
        <f t="shared" si="3"/>
        <v>0</v>
      </c>
    </row>
    <row r="22" spans="1:22">
      <c r="A22" t="s">
        <v>64</v>
      </c>
      <c r="B22">
        <f>PPCL!B22</f>
        <v>160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160</v>
      </c>
      <c r="G22">
        <f t="shared" si="5"/>
        <v>150</v>
      </c>
      <c r="H22" s="154"/>
      <c r="I22">
        <f>BRPL_EOD!AG22+BRPL_EOD!AH22</f>
        <v>25.46</v>
      </c>
      <c r="J22">
        <f>BYPL_EOD!AG22+BYPL_EOD!AH22</f>
        <v>14.46</v>
      </c>
      <c r="K22">
        <f>MES_EOD!AG22+MES_EOD!AH22</f>
        <v>5.45</v>
      </c>
      <c r="L22">
        <f>NDMC_EOD!AG22+NDMC_EOD!AH22</f>
        <v>27.27</v>
      </c>
      <c r="M22">
        <f>TPDDL_EOD!AG22+TPDDL_EOD!AH22</f>
        <v>17.350000000000001</v>
      </c>
      <c r="N22">
        <f t="shared" si="0"/>
        <v>89.990000000000009</v>
      </c>
      <c r="O22" s="154">
        <f t="shared" si="1"/>
        <v>60.009999999999991</v>
      </c>
      <c r="P22">
        <v>42.438048672074672</v>
      </c>
      <c r="Q22">
        <v>24.102678075341704</v>
      </c>
      <c r="R22">
        <v>9.0843427047449712</v>
      </c>
      <c r="S22">
        <v>45.455050561173458</v>
      </c>
      <c r="T22">
        <v>28.919879986665183</v>
      </c>
      <c r="U22" s="156">
        <f t="shared" si="2"/>
        <v>150</v>
      </c>
      <c r="V22" s="154">
        <f t="shared" si="3"/>
        <v>0</v>
      </c>
    </row>
    <row r="23" spans="1:22">
      <c r="A23" t="s">
        <v>65</v>
      </c>
      <c r="B23">
        <f>PPCL!B23</f>
        <v>160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160</v>
      </c>
      <c r="G23">
        <f t="shared" si="5"/>
        <v>150</v>
      </c>
      <c r="H23" s="154"/>
      <c r="I23">
        <f>BRPL_EOD!AG23+BRPL_EOD!AH23</f>
        <v>25.46</v>
      </c>
      <c r="J23">
        <f>BYPL_EOD!AG23+BYPL_EOD!AH23</f>
        <v>14.46</v>
      </c>
      <c r="K23">
        <f>MES_EOD!AG23+MES_EOD!AH23</f>
        <v>5.45</v>
      </c>
      <c r="L23">
        <f>NDMC_EOD!AG23+NDMC_EOD!AH23</f>
        <v>27.27</v>
      </c>
      <c r="M23">
        <f>TPDDL_EOD!AG23+TPDDL_EOD!AH23</f>
        <v>17.350000000000001</v>
      </c>
      <c r="N23">
        <f t="shared" si="0"/>
        <v>89.990000000000009</v>
      </c>
      <c r="O23" s="154">
        <f t="shared" si="1"/>
        <v>60.009999999999991</v>
      </c>
      <c r="P23">
        <v>42.438048672074672</v>
      </c>
      <c r="Q23">
        <v>24.102678075341704</v>
      </c>
      <c r="R23">
        <v>9.0843427047449712</v>
      </c>
      <c r="S23">
        <v>45.455050561173458</v>
      </c>
      <c r="T23">
        <v>28.919879986665183</v>
      </c>
      <c r="U23" s="156">
        <f t="shared" si="2"/>
        <v>150</v>
      </c>
      <c r="V23" s="154">
        <f t="shared" si="3"/>
        <v>0</v>
      </c>
    </row>
    <row r="24" spans="1:22">
      <c r="A24" t="s">
        <v>66</v>
      </c>
      <c r="B24">
        <f>PPCL!B24</f>
        <v>160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160</v>
      </c>
      <c r="G24">
        <f t="shared" si="5"/>
        <v>150</v>
      </c>
      <c r="H24" s="154"/>
      <c r="I24">
        <f>BRPL_EOD!AG24+BRPL_EOD!AH24</f>
        <v>67.900000000000006</v>
      </c>
      <c r="J24">
        <f>BYPL_EOD!AG24+BYPL_EOD!AH24</f>
        <v>38.57</v>
      </c>
      <c r="K24">
        <f>MES_EOD!AG24+MES_EOD!AH24</f>
        <v>14.54</v>
      </c>
      <c r="L24">
        <f>NDMC_EOD!AG24+NDMC_EOD!AH24</f>
        <v>72.72</v>
      </c>
      <c r="M24">
        <f>TPDDL_EOD!AG24+TPDDL_EOD!AH24</f>
        <v>46.27</v>
      </c>
      <c r="N24">
        <f t="shared" si="0"/>
        <v>240</v>
      </c>
      <c r="O24" s="154">
        <f t="shared" si="1"/>
        <v>-90</v>
      </c>
      <c r="P24">
        <v>42.4375</v>
      </c>
      <c r="Q24">
        <v>24.106249999999999</v>
      </c>
      <c r="R24">
        <v>9.0874999999999986</v>
      </c>
      <c r="S24">
        <v>45.45</v>
      </c>
      <c r="T24">
        <v>28.918750000000003</v>
      </c>
      <c r="U24" s="156">
        <f t="shared" si="2"/>
        <v>150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165</v>
      </c>
      <c r="G25">
        <f t="shared" si="5"/>
        <v>150</v>
      </c>
      <c r="H25" s="154"/>
      <c r="I25">
        <f>BRPL_EOD!AG25+BRPL_EOD!AH25</f>
        <v>67.900000000000006</v>
      </c>
      <c r="J25">
        <f>BYPL_EOD!AG25+BYPL_EOD!AH25</f>
        <v>38.57</v>
      </c>
      <c r="K25">
        <f>MES_EOD!AG25+MES_EOD!AH25</f>
        <v>14.54</v>
      </c>
      <c r="L25">
        <f>NDMC_EOD!AG25+NDMC_EOD!AH25</f>
        <v>72.72</v>
      </c>
      <c r="M25">
        <f>TPDDL_EOD!AG25+TPDDL_EOD!AH25</f>
        <v>46.27</v>
      </c>
      <c r="N25">
        <f t="shared" si="0"/>
        <v>240</v>
      </c>
      <c r="O25" s="154">
        <f t="shared" si="1"/>
        <v>-90</v>
      </c>
      <c r="P25">
        <v>42.4375</v>
      </c>
      <c r="Q25">
        <v>24.106249999999999</v>
      </c>
      <c r="R25">
        <v>9.0874999999999986</v>
      </c>
      <c r="S25">
        <v>45.45</v>
      </c>
      <c r="T25">
        <v>28.918750000000003</v>
      </c>
      <c r="U25" s="156">
        <f t="shared" si="2"/>
        <v>150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165</v>
      </c>
      <c r="G26">
        <f t="shared" si="5"/>
        <v>150</v>
      </c>
      <c r="H26" s="154"/>
      <c r="I26">
        <f>BRPL_EOD!AG26+BRPL_EOD!AH26</f>
        <v>67.900000000000006</v>
      </c>
      <c r="J26">
        <f>BYPL_EOD!AG26+BYPL_EOD!AH26</f>
        <v>38.57</v>
      </c>
      <c r="K26">
        <f>MES_EOD!AG26+MES_EOD!AH26</f>
        <v>14.54</v>
      </c>
      <c r="L26">
        <f>NDMC_EOD!AG26+NDMC_EOD!AH26</f>
        <v>72.72</v>
      </c>
      <c r="M26">
        <f>TPDDL_EOD!AG26+TPDDL_EOD!AH26</f>
        <v>46.27</v>
      </c>
      <c r="N26">
        <f t="shared" si="0"/>
        <v>240</v>
      </c>
      <c r="O26" s="154">
        <f t="shared" si="1"/>
        <v>-90</v>
      </c>
      <c r="P26">
        <v>42.4375</v>
      </c>
      <c r="Q26">
        <v>24.106249999999999</v>
      </c>
      <c r="R26">
        <v>9.0874999999999986</v>
      </c>
      <c r="S26">
        <v>45.45</v>
      </c>
      <c r="T26">
        <v>28.918750000000003</v>
      </c>
      <c r="U26" s="156">
        <f t="shared" si="2"/>
        <v>150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165</v>
      </c>
      <c r="G27">
        <f t="shared" si="5"/>
        <v>150</v>
      </c>
      <c r="H27" s="154"/>
      <c r="I27">
        <f>BRPL_EOD!AG27+BRPL_EOD!AH27</f>
        <v>67.900000000000006</v>
      </c>
      <c r="J27">
        <f>BYPL_EOD!AG27+BYPL_EOD!AH27</f>
        <v>38.57</v>
      </c>
      <c r="K27">
        <f>MES_EOD!AG27+MES_EOD!AH27</f>
        <v>14.54</v>
      </c>
      <c r="L27">
        <f>NDMC_EOD!AG27+NDMC_EOD!AH27</f>
        <v>72.72</v>
      </c>
      <c r="M27">
        <f>TPDDL_EOD!AG27+TPDDL_EOD!AH27</f>
        <v>46.27</v>
      </c>
      <c r="N27">
        <f t="shared" si="0"/>
        <v>240</v>
      </c>
      <c r="O27" s="154">
        <f t="shared" si="1"/>
        <v>-90</v>
      </c>
      <c r="P27">
        <v>42.4375</v>
      </c>
      <c r="Q27">
        <v>24.106249999999999</v>
      </c>
      <c r="R27">
        <v>9.0874999999999986</v>
      </c>
      <c r="S27">
        <v>45.45</v>
      </c>
      <c r="T27">
        <v>28.918750000000003</v>
      </c>
      <c r="U27" s="156">
        <f t="shared" si="2"/>
        <v>150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165</v>
      </c>
      <c r="G28">
        <f t="shared" si="5"/>
        <v>150</v>
      </c>
      <c r="H28" s="154"/>
      <c r="I28">
        <f>BRPL_EOD!AG28+BRPL_EOD!AH28</f>
        <v>42.44</v>
      </c>
      <c r="J28">
        <f>BYPL_EOD!AG28+BYPL_EOD!AH28</f>
        <v>24.11</v>
      </c>
      <c r="K28">
        <f>MES_EOD!AG28+MES_EOD!AH28</f>
        <v>9.09</v>
      </c>
      <c r="L28">
        <f>NDMC_EOD!AG28+NDMC_EOD!AH28</f>
        <v>45.45</v>
      </c>
      <c r="M28">
        <f>TPDDL_EOD!AG28+TPDDL_EOD!AH28</f>
        <v>28.92</v>
      </c>
      <c r="N28">
        <f t="shared" si="0"/>
        <v>150.01</v>
      </c>
      <c r="O28" s="154">
        <f t="shared" si="1"/>
        <v>-9.9999999999909051E-3</v>
      </c>
      <c r="P28">
        <v>42.437170855276314</v>
      </c>
      <c r="Q28">
        <v>24.10839277381508</v>
      </c>
      <c r="R28">
        <v>9.0893940403973073</v>
      </c>
      <c r="S28">
        <v>45.446970201986538</v>
      </c>
      <c r="T28">
        <v>28.91807212852477</v>
      </c>
      <c r="U28" s="156">
        <f t="shared" si="2"/>
        <v>150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165</v>
      </c>
      <c r="G29">
        <f t="shared" si="5"/>
        <v>150</v>
      </c>
      <c r="H29" s="154"/>
      <c r="I29">
        <f>BRPL_EOD!AG29+BRPL_EOD!AH29</f>
        <v>42.44</v>
      </c>
      <c r="J29">
        <f>BYPL_EOD!AG29+BYPL_EOD!AH29</f>
        <v>24.11</v>
      </c>
      <c r="K29">
        <f>MES_EOD!AG29+MES_EOD!AH29</f>
        <v>9.09</v>
      </c>
      <c r="L29">
        <f>NDMC_EOD!AG29+NDMC_EOD!AH29</f>
        <v>45.45</v>
      </c>
      <c r="M29">
        <f>TPDDL_EOD!AG29+TPDDL_EOD!AH29</f>
        <v>28.92</v>
      </c>
      <c r="N29">
        <f t="shared" si="0"/>
        <v>150.01</v>
      </c>
      <c r="O29" s="154">
        <f t="shared" si="1"/>
        <v>-9.9999999999909051E-3</v>
      </c>
      <c r="P29">
        <v>42.437170855276314</v>
      </c>
      <c r="Q29">
        <v>24.10839277381508</v>
      </c>
      <c r="R29">
        <v>9.0893940403973073</v>
      </c>
      <c r="S29">
        <v>45.446970201986538</v>
      </c>
      <c r="T29">
        <v>28.91807212852477</v>
      </c>
      <c r="U29" s="156">
        <f t="shared" si="2"/>
        <v>150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165</v>
      </c>
      <c r="G30">
        <f t="shared" si="5"/>
        <v>150</v>
      </c>
      <c r="H30" s="154"/>
      <c r="I30">
        <f>BRPL_EOD!AG30+BRPL_EOD!AH30</f>
        <v>42.44</v>
      </c>
      <c r="J30">
        <f>BYPL_EOD!AG30+BYPL_EOD!AH30</f>
        <v>24.11</v>
      </c>
      <c r="K30">
        <f>MES_EOD!AG30+MES_EOD!AH30</f>
        <v>9.09</v>
      </c>
      <c r="L30">
        <f>NDMC_EOD!AG30+NDMC_EOD!AH30</f>
        <v>45.45</v>
      </c>
      <c r="M30">
        <f>TPDDL_EOD!AG30+TPDDL_EOD!AH30</f>
        <v>28.92</v>
      </c>
      <c r="N30">
        <f t="shared" si="0"/>
        <v>150.01</v>
      </c>
      <c r="O30" s="154">
        <f t="shared" si="1"/>
        <v>-9.9999999999909051E-3</v>
      </c>
      <c r="P30">
        <v>42.437170855276314</v>
      </c>
      <c r="Q30">
        <v>24.10839277381508</v>
      </c>
      <c r="R30">
        <v>9.0893940403973073</v>
      </c>
      <c r="S30">
        <v>45.446970201986538</v>
      </c>
      <c r="T30">
        <v>28.91807212852477</v>
      </c>
      <c r="U30" s="156">
        <f t="shared" si="2"/>
        <v>150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165</v>
      </c>
      <c r="G31">
        <f t="shared" si="5"/>
        <v>150</v>
      </c>
      <c r="H31" s="154"/>
      <c r="I31">
        <f>BRPL_EOD!AG31+BRPL_EOD!AH31</f>
        <v>42.44</v>
      </c>
      <c r="J31">
        <f>BYPL_EOD!AG31+BYPL_EOD!AH31</f>
        <v>24.11</v>
      </c>
      <c r="K31">
        <f>MES_EOD!AG31+MES_EOD!AH31</f>
        <v>9.09</v>
      </c>
      <c r="L31">
        <f>NDMC_EOD!AG31+NDMC_EOD!AH31</f>
        <v>45.45</v>
      </c>
      <c r="M31">
        <f>TPDDL_EOD!AG31+TPDDL_EOD!AH31</f>
        <v>28.92</v>
      </c>
      <c r="N31">
        <f t="shared" si="0"/>
        <v>150.01</v>
      </c>
      <c r="O31" s="154">
        <f t="shared" si="1"/>
        <v>-9.9999999999909051E-3</v>
      </c>
      <c r="P31">
        <v>42.437170855276314</v>
      </c>
      <c r="Q31">
        <v>24.10839277381508</v>
      </c>
      <c r="R31">
        <v>9.0893940403973073</v>
      </c>
      <c r="S31">
        <v>45.446970201986538</v>
      </c>
      <c r="T31">
        <v>28.91807212852477</v>
      </c>
      <c r="U31" s="156">
        <f t="shared" si="2"/>
        <v>150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165</v>
      </c>
      <c r="G32">
        <f t="shared" si="5"/>
        <v>150</v>
      </c>
      <c r="H32" s="154"/>
      <c r="I32">
        <f>BRPL_EOD!AG32+BRPL_EOD!AH32</f>
        <v>42.44</v>
      </c>
      <c r="J32">
        <f>BYPL_EOD!AG32+BYPL_EOD!AH32</f>
        <v>24.11</v>
      </c>
      <c r="K32">
        <f>MES_EOD!AG32+MES_EOD!AH32</f>
        <v>9.09</v>
      </c>
      <c r="L32">
        <f>NDMC_EOD!AG32+NDMC_EOD!AH32</f>
        <v>45.45</v>
      </c>
      <c r="M32">
        <f>TPDDL_EOD!AG32+TPDDL_EOD!AH32</f>
        <v>28.92</v>
      </c>
      <c r="N32">
        <f t="shared" si="0"/>
        <v>150.01</v>
      </c>
      <c r="O32" s="154">
        <f t="shared" si="1"/>
        <v>-9.9999999999909051E-3</v>
      </c>
      <c r="P32">
        <v>42.437170855276314</v>
      </c>
      <c r="Q32">
        <v>24.10839277381508</v>
      </c>
      <c r="R32">
        <v>9.0893940403973073</v>
      </c>
      <c r="S32">
        <v>45.446970201986538</v>
      </c>
      <c r="T32">
        <v>28.91807212852477</v>
      </c>
      <c r="U32" s="156">
        <f t="shared" si="2"/>
        <v>150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165</v>
      </c>
      <c r="G33">
        <f t="shared" si="5"/>
        <v>150</v>
      </c>
      <c r="H33" s="154"/>
      <c r="I33">
        <f>BRPL_EOD!AG33+BRPL_EOD!AH33</f>
        <v>42.44</v>
      </c>
      <c r="J33">
        <f>BYPL_EOD!AG33+BYPL_EOD!AH33</f>
        <v>24.11</v>
      </c>
      <c r="K33">
        <f>MES_EOD!AG33+MES_EOD!AH33</f>
        <v>9.09</v>
      </c>
      <c r="L33">
        <f>NDMC_EOD!AG33+NDMC_EOD!AH33</f>
        <v>45.45</v>
      </c>
      <c r="M33">
        <f>TPDDL_EOD!AG33+TPDDL_EOD!AH33</f>
        <v>28.92</v>
      </c>
      <c r="N33">
        <f t="shared" si="0"/>
        <v>150.01</v>
      </c>
      <c r="O33" s="154">
        <f t="shared" si="1"/>
        <v>-9.9999999999909051E-3</v>
      </c>
      <c r="P33">
        <v>42.437170855276314</v>
      </c>
      <c r="Q33">
        <v>24.10839277381508</v>
      </c>
      <c r="R33">
        <v>9.0893940403973073</v>
      </c>
      <c r="S33">
        <v>45.446970201986538</v>
      </c>
      <c r="T33">
        <v>28.91807212852477</v>
      </c>
      <c r="U33" s="156">
        <f t="shared" si="2"/>
        <v>150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165</v>
      </c>
      <c r="G34">
        <f t="shared" si="5"/>
        <v>150</v>
      </c>
      <c r="H34" s="154"/>
      <c r="I34">
        <f>BRPL_EOD!AG34+BRPL_EOD!AH34</f>
        <v>42.44</v>
      </c>
      <c r="J34">
        <f>BYPL_EOD!AG34+BYPL_EOD!AH34</f>
        <v>24.11</v>
      </c>
      <c r="K34">
        <f>MES_EOD!AG34+MES_EOD!AH34</f>
        <v>9.09</v>
      </c>
      <c r="L34">
        <f>NDMC_EOD!AG34+NDMC_EOD!AH34</f>
        <v>45.45</v>
      </c>
      <c r="M34">
        <f>TPDDL_EOD!AG34+TPDDL_EOD!AH34</f>
        <v>28.92</v>
      </c>
      <c r="N34">
        <f t="shared" si="0"/>
        <v>150.01</v>
      </c>
      <c r="O34" s="154">
        <f t="shared" si="1"/>
        <v>-9.9999999999909051E-3</v>
      </c>
      <c r="P34">
        <v>42.437170855276314</v>
      </c>
      <c r="Q34">
        <v>24.10839277381508</v>
      </c>
      <c r="R34">
        <v>9.0893940403973073</v>
      </c>
      <c r="S34">
        <v>45.446970201986538</v>
      </c>
      <c r="T34">
        <v>28.91807212852477</v>
      </c>
      <c r="U34" s="156">
        <f t="shared" si="2"/>
        <v>150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165</v>
      </c>
      <c r="G35">
        <f t="shared" si="5"/>
        <v>150</v>
      </c>
      <c r="H35" s="154"/>
      <c r="I35">
        <f>BRPL_EOD!AG35+BRPL_EOD!AH35</f>
        <v>42.44</v>
      </c>
      <c r="J35">
        <f>BYPL_EOD!AG35+BYPL_EOD!AH35</f>
        <v>24.11</v>
      </c>
      <c r="K35">
        <f>MES_EOD!AG35+MES_EOD!AH35</f>
        <v>9.09</v>
      </c>
      <c r="L35">
        <f>NDMC_EOD!AG35+NDMC_EOD!AH35</f>
        <v>45.45</v>
      </c>
      <c r="M35">
        <f>TPDDL_EOD!AG35+TPDDL_EOD!AH35</f>
        <v>28.92</v>
      </c>
      <c r="N35">
        <f t="shared" si="0"/>
        <v>150.01</v>
      </c>
      <c r="O35" s="154">
        <f t="shared" si="1"/>
        <v>-9.9999999999909051E-3</v>
      </c>
      <c r="P35">
        <v>42.437170855276314</v>
      </c>
      <c r="Q35">
        <v>24.10839277381508</v>
      </c>
      <c r="R35">
        <v>9.0893940403973073</v>
      </c>
      <c r="S35">
        <v>45.446970201986538</v>
      </c>
      <c r="T35">
        <v>28.91807212852477</v>
      </c>
      <c r="U35" s="156">
        <f t="shared" si="2"/>
        <v>150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165</v>
      </c>
      <c r="G36">
        <f t="shared" si="5"/>
        <v>150</v>
      </c>
      <c r="H36" s="154"/>
      <c r="I36">
        <f>BRPL_EOD!AG36+BRPL_EOD!AH36</f>
        <v>42.44</v>
      </c>
      <c r="J36">
        <f>BYPL_EOD!AG36+BYPL_EOD!AH36</f>
        <v>24.11</v>
      </c>
      <c r="K36">
        <f>MES_EOD!AG36+MES_EOD!AH36</f>
        <v>9.09</v>
      </c>
      <c r="L36">
        <f>NDMC_EOD!AG36+NDMC_EOD!AH36</f>
        <v>45.45</v>
      </c>
      <c r="M36">
        <f>TPDDL_EOD!AG36+TPDDL_EOD!AH36</f>
        <v>28.92</v>
      </c>
      <c r="N36">
        <f t="shared" si="0"/>
        <v>150.01</v>
      </c>
      <c r="O36" s="154">
        <f t="shared" si="1"/>
        <v>-9.9999999999909051E-3</v>
      </c>
      <c r="P36">
        <v>42.437170855276314</v>
      </c>
      <c r="Q36">
        <v>24.10839277381508</v>
      </c>
      <c r="R36">
        <v>9.0893940403973073</v>
      </c>
      <c r="S36">
        <v>45.446970201986538</v>
      </c>
      <c r="T36">
        <v>28.91807212852477</v>
      </c>
      <c r="U36" s="156">
        <f t="shared" si="2"/>
        <v>150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165</v>
      </c>
      <c r="G37">
        <f t="shared" si="5"/>
        <v>150</v>
      </c>
      <c r="H37" s="154"/>
      <c r="I37">
        <f>BRPL_EOD!AG37+BRPL_EOD!AH37</f>
        <v>42.44</v>
      </c>
      <c r="J37">
        <f>BYPL_EOD!AG37+BYPL_EOD!AH37</f>
        <v>24.11</v>
      </c>
      <c r="K37">
        <f>MES_EOD!AG37+MES_EOD!AH37</f>
        <v>9.09</v>
      </c>
      <c r="L37">
        <f>NDMC_EOD!AG37+NDMC_EOD!AH37</f>
        <v>45.45</v>
      </c>
      <c r="M37">
        <f>TPDDL_EOD!AG37+TPDDL_EOD!AH37</f>
        <v>28.92</v>
      </c>
      <c r="N37">
        <f t="shared" si="0"/>
        <v>150.01</v>
      </c>
      <c r="O37" s="154">
        <f t="shared" si="1"/>
        <v>-9.9999999999909051E-3</v>
      </c>
      <c r="P37">
        <v>42.437170855276314</v>
      </c>
      <c r="Q37">
        <v>24.10839277381508</v>
      </c>
      <c r="R37">
        <v>9.0893940403973073</v>
      </c>
      <c r="S37">
        <v>45.446970201986538</v>
      </c>
      <c r="T37">
        <v>28.91807212852477</v>
      </c>
      <c r="U37" s="156">
        <f t="shared" si="2"/>
        <v>150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165</v>
      </c>
      <c r="G38">
        <f t="shared" si="5"/>
        <v>150</v>
      </c>
      <c r="H38" s="154"/>
      <c r="I38">
        <f>BRPL_EOD!AG38+BRPL_EOD!AH38</f>
        <v>42.44</v>
      </c>
      <c r="J38">
        <f>BYPL_EOD!AG38+BYPL_EOD!AH38</f>
        <v>24.11</v>
      </c>
      <c r="K38">
        <f>MES_EOD!AG38+MES_EOD!AH38</f>
        <v>9.09</v>
      </c>
      <c r="L38">
        <f>NDMC_EOD!AG38+NDMC_EOD!AH38</f>
        <v>45.45</v>
      </c>
      <c r="M38">
        <f>TPDDL_EOD!AG38+TPDDL_EOD!AH38</f>
        <v>28.92</v>
      </c>
      <c r="N38">
        <f t="shared" si="0"/>
        <v>150.01</v>
      </c>
      <c r="O38" s="154">
        <f t="shared" si="1"/>
        <v>-9.9999999999909051E-3</v>
      </c>
      <c r="P38">
        <v>42.437170855276314</v>
      </c>
      <c r="Q38">
        <v>24.10839277381508</v>
      </c>
      <c r="R38">
        <v>9.0893940403973073</v>
      </c>
      <c r="S38">
        <v>45.446970201986538</v>
      </c>
      <c r="T38">
        <v>28.91807212852477</v>
      </c>
      <c r="U38" s="156">
        <f t="shared" si="2"/>
        <v>150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165</v>
      </c>
      <c r="G39">
        <f t="shared" si="5"/>
        <v>150</v>
      </c>
      <c r="H39" s="154"/>
      <c r="I39">
        <f>BRPL_EOD!AG39+BRPL_EOD!AH39</f>
        <v>42.44</v>
      </c>
      <c r="J39">
        <f>BYPL_EOD!AG39+BYPL_EOD!AH39</f>
        <v>24.11</v>
      </c>
      <c r="K39">
        <f>MES_EOD!AG39+MES_EOD!AH39</f>
        <v>9.09</v>
      </c>
      <c r="L39">
        <f>NDMC_EOD!AG39+NDMC_EOD!AH39</f>
        <v>45.45</v>
      </c>
      <c r="M39">
        <f>TPDDL_EOD!AG39+TPDDL_EOD!AH39</f>
        <v>28.92</v>
      </c>
      <c r="N39">
        <f t="shared" si="0"/>
        <v>150.01</v>
      </c>
      <c r="O39" s="154">
        <f t="shared" si="1"/>
        <v>-9.9999999999909051E-3</v>
      </c>
      <c r="P39">
        <v>42.437170855276314</v>
      </c>
      <c r="Q39">
        <v>24.10839277381508</v>
      </c>
      <c r="R39">
        <v>9.0893940403973073</v>
      </c>
      <c r="S39">
        <v>45.446970201986538</v>
      </c>
      <c r="T39">
        <v>28.91807212852477</v>
      </c>
      <c r="U39" s="156">
        <f t="shared" si="2"/>
        <v>150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165</v>
      </c>
      <c r="G40">
        <f t="shared" si="5"/>
        <v>150</v>
      </c>
      <c r="H40" s="154"/>
      <c r="I40">
        <f>BRPL_EOD!AG40+BRPL_EOD!AH40</f>
        <v>42.44</v>
      </c>
      <c r="J40">
        <f>BYPL_EOD!AG40+BYPL_EOD!AH40</f>
        <v>24.11</v>
      </c>
      <c r="K40">
        <f>MES_EOD!AG40+MES_EOD!AH40</f>
        <v>9.09</v>
      </c>
      <c r="L40">
        <f>NDMC_EOD!AG40+NDMC_EOD!AH40</f>
        <v>45.45</v>
      </c>
      <c r="M40">
        <f>TPDDL_EOD!AG40+TPDDL_EOD!AH40</f>
        <v>28.92</v>
      </c>
      <c r="N40">
        <f t="shared" si="0"/>
        <v>150.01</v>
      </c>
      <c r="O40" s="154">
        <f t="shared" si="1"/>
        <v>-9.9999999999909051E-3</v>
      </c>
      <c r="P40">
        <v>42.437170855276314</v>
      </c>
      <c r="Q40">
        <v>24.10839277381508</v>
      </c>
      <c r="R40">
        <v>9.0893940403973073</v>
      </c>
      <c r="S40">
        <v>45.446970201986538</v>
      </c>
      <c r="T40">
        <v>28.91807212852477</v>
      </c>
      <c r="U40" s="156">
        <f t="shared" si="2"/>
        <v>150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165</v>
      </c>
      <c r="G41">
        <f t="shared" si="5"/>
        <v>150</v>
      </c>
      <c r="H41" s="154"/>
      <c r="I41">
        <f>BRPL_EOD!AG41+BRPL_EOD!AH41</f>
        <v>42.44</v>
      </c>
      <c r="J41">
        <f>BYPL_EOD!AG41+BYPL_EOD!AH41</f>
        <v>24.11</v>
      </c>
      <c r="K41">
        <f>MES_EOD!AG41+MES_EOD!AH41</f>
        <v>9.09</v>
      </c>
      <c r="L41">
        <f>NDMC_EOD!AG41+NDMC_EOD!AH41</f>
        <v>45.45</v>
      </c>
      <c r="M41">
        <f>TPDDL_EOD!AG41+TPDDL_EOD!AH41</f>
        <v>28.92</v>
      </c>
      <c r="N41">
        <f t="shared" si="0"/>
        <v>150.01</v>
      </c>
      <c r="O41" s="154">
        <f t="shared" si="1"/>
        <v>-9.9999999999909051E-3</v>
      </c>
      <c r="P41">
        <v>42.437170855276314</v>
      </c>
      <c r="Q41">
        <v>24.10839277381508</v>
      </c>
      <c r="R41">
        <v>9.0893940403973073</v>
      </c>
      <c r="S41">
        <v>45.446970201986538</v>
      </c>
      <c r="T41">
        <v>28.91807212852477</v>
      </c>
      <c r="U41" s="156">
        <f t="shared" si="2"/>
        <v>150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165</v>
      </c>
      <c r="G42">
        <f t="shared" si="5"/>
        <v>150</v>
      </c>
      <c r="H42" s="154"/>
      <c r="I42">
        <f>BRPL_EOD!AG42+BRPL_EOD!AH42</f>
        <v>42.44</v>
      </c>
      <c r="J42">
        <f>BYPL_EOD!AG42+BYPL_EOD!AH42</f>
        <v>24.11</v>
      </c>
      <c r="K42">
        <f>MES_EOD!AG42+MES_EOD!AH42</f>
        <v>9.09</v>
      </c>
      <c r="L42">
        <f>NDMC_EOD!AG42+NDMC_EOD!AH42</f>
        <v>45.45</v>
      </c>
      <c r="M42">
        <f>TPDDL_EOD!AG42+TPDDL_EOD!AH42</f>
        <v>28.92</v>
      </c>
      <c r="N42">
        <f t="shared" si="0"/>
        <v>150.01</v>
      </c>
      <c r="O42" s="154">
        <f t="shared" si="1"/>
        <v>-9.9999999999909051E-3</v>
      </c>
      <c r="P42">
        <v>42.437170855276314</v>
      </c>
      <c r="Q42">
        <v>24.10839277381508</v>
      </c>
      <c r="R42">
        <v>9.0893940403973073</v>
      </c>
      <c r="S42">
        <v>45.446970201986538</v>
      </c>
      <c r="T42">
        <v>28.91807212852477</v>
      </c>
      <c r="U42" s="156">
        <f t="shared" si="2"/>
        <v>150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165</v>
      </c>
      <c r="G43">
        <f t="shared" si="5"/>
        <v>150</v>
      </c>
      <c r="H43" s="154"/>
      <c r="I43">
        <f>BRPL_EOD!AG43+BRPL_EOD!AH43</f>
        <v>42.44</v>
      </c>
      <c r="J43">
        <f>BYPL_EOD!AG43+BYPL_EOD!AH43</f>
        <v>24.11</v>
      </c>
      <c r="K43">
        <f>MES_EOD!AG43+MES_EOD!AH43</f>
        <v>9.09</v>
      </c>
      <c r="L43">
        <f>NDMC_EOD!AG43+NDMC_EOD!AH43</f>
        <v>45.45</v>
      </c>
      <c r="M43">
        <f>TPDDL_EOD!AG43+TPDDL_EOD!AH43</f>
        <v>28.92</v>
      </c>
      <c r="N43">
        <f t="shared" si="0"/>
        <v>150.01</v>
      </c>
      <c r="O43" s="154">
        <f t="shared" si="1"/>
        <v>-9.9999999999909051E-3</v>
      </c>
      <c r="P43">
        <v>42.437170855276314</v>
      </c>
      <c r="Q43">
        <v>24.10839277381508</v>
      </c>
      <c r="R43">
        <v>9.0893940403973073</v>
      </c>
      <c r="S43">
        <v>45.446970201986538</v>
      </c>
      <c r="T43">
        <v>28.91807212852477</v>
      </c>
      <c r="U43" s="156">
        <f t="shared" si="2"/>
        <v>150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165</v>
      </c>
      <c r="G44">
        <f t="shared" si="5"/>
        <v>150</v>
      </c>
      <c r="H44" s="154"/>
      <c r="I44">
        <f>BRPL_EOD!AG44+BRPL_EOD!AH44</f>
        <v>42.44</v>
      </c>
      <c r="J44">
        <f>BYPL_EOD!AG44+BYPL_EOD!AH44</f>
        <v>24.11</v>
      </c>
      <c r="K44">
        <f>MES_EOD!AG44+MES_EOD!AH44</f>
        <v>9.09</v>
      </c>
      <c r="L44">
        <f>NDMC_EOD!AG44+NDMC_EOD!AH44</f>
        <v>45.45</v>
      </c>
      <c r="M44">
        <f>TPDDL_EOD!AG44+TPDDL_EOD!AH44</f>
        <v>28.92</v>
      </c>
      <c r="N44">
        <f t="shared" si="0"/>
        <v>150.01</v>
      </c>
      <c r="O44" s="154">
        <f t="shared" si="1"/>
        <v>-9.9999999999909051E-3</v>
      </c>
      <c r="P44">
        <v>42.437170855276314</v>
      </c>
      <c r="Q44">
        <v>24.10839277381508</v>
      </c>
      <c r="R44">
        <v>9.0893940403973073</v>
      </c>
      <c r="S44">
        <v>45.446970201986538</v>
      </c>
      <c r="T44">
        <v>28.91807212852477</v>
      </c>
      <c r="U44" s="156">
        <f t="shared" si="2"/>
        <v>150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165</v>
      </c>
      <c r="G45">
        <f t="shared" si="5"/>
        <v>150</v>
      </c>
      <c r="H45" s="154"/>
      <c r="I45">
        <f>BRPL_EOD!AG45+BRPL_EOD!AH45</f>
        <v>42.44</v>
      </c>
      <c r="J45">
        <f>BYPL_EOD!AG45+BYPL_EOD!AH45</f>
        <v>24.11</v>
      </c>
      <c r="K45">
        <f>MES_EOD!AG45+MES_EOD!AH45</f>
        <v>9.09</v>
      </c>
      <c r="L45">
        <f>NDMC_EOD!AG45+NDMC_EOD!AH45</f>
        <v>45.45</v>
      </c>
      <c r="M45">
        <f>TPDDL_EOD!AG45+TPDDL_EOD!AH45</f>
        <v>28.92</v>
      </c>
      <c r="N45">
        <f t="shared" si="0"/>
        <v>150.01</v>
      </c>
      <c r="O45" s="154">
        <f t="shared" si="1"/>
        <v>-9.9999999999909051E-3</v>
      </c>
      <c r="P45">
        <v>42.437170855276314</v>
      </c>
      <c r="Q45">
        <v>24.10839277381508</v>
      </c>
      <c r="R45">
        <v>9.0893940403973073</v>
      </c>
      <c r="S45">
        <v>45.446970201986538</v>
      </c>
      <c r="T45">
        <v>28.91807212852477</v>
      </c>
      <c r="U45" s="156">
        <f t="shared" si="2"/>
        <v>150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165</v>
      </c>
      <c r="G46">
        <f t="shared" si="5"/>
        <v>150</v>
      </c>
      <c r="H46" s="154"/>
      <c r="I46">
        <f>BRPL_EOD!AG46+BRPL_EOD!AH46</f>
        <v>42.44</v>
      </c>
      <c r="J46">
        <f>BYPL_EOD!AG46+BYPL_EOD!AH46</f>
        <v>24.11</v>
      </c>
      <c r="K46">
        <f>MES_EOD!AG46+MES_EOD!AH46</f>
        <v>9.09</v>
      </c>
      <c r="L46">
        <f>NDMC_EOD!AG46+NDMC_EOD!AH46</f>
        <v>45.45</v>
      </c>
      <c r="M46">
        <f>TPDDL_EOD!AG46+TPDDL_EOD!AH46</f>
        <v>28.92</v>
      </c>
      <c r="N46">
        <f t="shared" si="0"/>
        <v>150.01</v>
      </c>
      <c r="O46" s="154">
        <f t="shared" si="1"/>
        <v>-9.9999999999909051E-3</v>
      </c>
      <c r="P46">
        <v>42.437170855276314</v>
      </c>
      <c r="Q46">
        <v>24.10839277381508</v>
      </c>
      <c r="R46">
        <v>9.0893940403973073</v>
      </c>
      <c r="S46">
        <v>45.446970201986538</v>
      </c>
      <c r="T46">
        <v>28.91807212852477</v>
      </c>
      <c r="U46" s="156">
        <f t="shared" si="2"/>
        <v>150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165</v>
      </c>
      <c r="G47">
        <f t="shared" si="5"/>
        <v>150</v>
      </c>
      <c r="H47" s="154"/>
      <c r="I47">
        <f>BRPL_EOD!AG47+BRPL_EOD!AH47</f>
        <v>42.44</v>
      </c>
      <c r="J47">
        <f>BYPL_EOD!AG47+BYPL_EOD!AH47</f>
        <v>24.11</v>
      </c>
      <c r="K47">
        <f>MES_EOD!AG47+MES_EOD!AH47</f>
        <v>9.09</v>
      </c>
      <c r="L47">
        <f>NDMC_EOD!AG47+NDMC_EOD!AH47</f>
        <v>45.45</v>
      </c>
      <c r="M47">
        <f>TPDDL_EOD!AG47+TPDDL_EOD!AH47</f>
        <v>28.92</v>
      </c>
      <c r="N47">
        <f t="shared" si="0"/>
        <v>150.01</v>
      </c>
      <c r="O47" s="154">
        <f t="shared" si="1"/>
        <v>-9.9999999999909051E-3</v>
      </c>
      <c r="P47">
        <v>42.437170855276314</v>
      </c>
      <c r="Q47">
        <v>24.10839277381508</v>
      </c>
      <c r="R47">
        <v>9.0893940403973073</v>
      </c>
      <c r="S47">
        <v>45.446970201986538</v>
      </c>
      <c r="T47">
        <v>28.91807212852477</v>
      </c>
      <c r="U47" s="156">
        <f t="shared" si="2"/>
        <v>150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165</v>
      </c>
      <c r="G48">
        <f t="shared" si="5"/>
        <v>150</v>
      </c>
      <c r="H48" s="154"/>
      <c r="I48">
        <f>BRPL_EOD!AG48+BRPL_EOD!AH48</f>
        <v>42.44</v>
      </c>
      <c r="J48">
        <f>BYPL_EOD!AG48+BYPL_EOD!AH48</f>
        <v>24.11</v>
      </c>
      <c r="K48">
        <f>MES_EOD!AG48+MES_EOD!AH48</f>
        <v>9.09</v>
      </c>
      <c r="L48">
        <f>NDMC_EOD!AG48+NDMC_EOD!AH48</f>
        <v>45.45</v>
      </c>
      <c r="M48">
        <f>TPDDL_EOD!AG48+TPDDL_EOD!AH48</f>
        <v>28.92</v>
      </c>
      <c r="N48">
        <f t="shared" si="0"/>
        <v>150.01</v>
      </c>
      <c r="O48" s="154">
        <f t="shared" si="1"/>
        <v>-9.9999999999909051E-3</v>
      </c>
      <c r="P48">
        <v>42.437170855276314</v>
      </c>
      <c r="Q48">
        <v>24.10839277381508</v>
      </c>
      <c r="R48">
        <v>9.0893940403973073</v>
      </c>
      <c r="S48">
        <v>45.446970201986538</v>
      </c>
      <c r="T48">
        <v>28.91807212852477</v>
      </c>
      <c r="U48" s="156">
        <f t="shared" si="2"/>
        <v>150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165</v>
      </c>
      <c r="G49">
        <f t="shared" si="5"/>
        <v>150</v>
      </c>
      <c r="H49" s="154"/>
      <c r="I49">
        <f>BRPL_EOD!AG49+BRPL_EOD!AH49</f>
        <v>28.78</v>
      </c>
      <c r="J49">
        <f>BYPL_EOD!AG49+BYPL_EOD!AH49</f>
        <v>50</v>
      </c>
      <c r="K49">
        <f>MES_EOD!AG49+MES_EOD!AH49</f>
        <v>6.16</v>
      </c>
      <c r="L49">
        <f>NDMC_EOD!AG49+NDMC_EOD!AH49</f>
        <v>45.45</v>
      </c>
      <c r="M49">
        <f>TPDDL_EOD!AG49+TPDDL_EOD!AH49</f>
        <v>19.61</v>
      </c>
      <c r="N49">
        <f t="shared" si="0"/>
        <v>150</v>
      </c>
      <c r="O49" s="154">
        <f t="shared" si="1"/>
        <v>0</v>
      </c>
      <c r="P49">
        <v>28.78</v>
      </c>
      <c r="Q49">
        <v>50</v>
      </c>
      <c r="R49">
        <v>6.16</v>
      </c>
      <c r="S49">
        <v>45.45</v>
      </c>
      <c r="T49">
        <v>19.61</v>
      </c>
      <c r="U49" s="156">
        <f t="shared" si="2"/>
        <v>150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165</v>
      </c>
      <c r="G50">
        <f t="shared" si="5"/>
        <v>150</v>
      </c>
      <c r="H50" s="154"/>
      <c r="I50">
        <f>BRPL_EOD!AG50+BRPL_EOD!AH50</f>
        <v>28.78</v>
      </c>
      <c r="J50">
        <f>BYPL_EOD!AG50+BYPL_EOD!AH50</f>
        <v>50</v>
      </c>
      <c r="K50">
        <f>MES_EOD!AG50+MES_EOD!AH50</f>
        <v>6.16</v>
      </c>
      <c r="L50">
        <f>NDMC_EOD!AG50+NDMC_EOD!AH50</f>
        <v>45.45</v>
      </c>
      <c r="M50">
        <f>TPDDL_EOD!AG50+TPDDL_EOD!AH50</f>
        <v>19.61</v>
      </c>
      <c r="N50">
        <f t="shared" si="0"/>
        <v>150</v>
      </c>
      <c r="O50" s="154">
        <f t="shared" si="1"/>
        <v>0</v>
      </c>
      <c r="P50">
        <v>28.78</v>
      </c>
      <c r="Q50">
        <v>50</v>
      </c>
      <c r="R50">
        <v>6.16</v>
      </c>
      <c r="S50">
        <v>45.45</v>
      </c>
      <c r="T50">
        <v>19.61</v>
      </c>
      <c r="U50" s="156">
        <f t="shared" si="2"/>
        <v>150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165</v>
      </c>
      <c r="G51">
        <f t="shared" si="5"/>
        <v>150</v>
      </c>
      <c r="H51" s="154"/>
      <c r="I51">
        <f>BRPL_EOD!AG51+BRPL_EOD!AH51</f>
        <v>42.44</v>
      </c>
      <c r="J51">
        <f>BYPL_EOD!AG51+BYPL_EOD!AH51</f>
        <v>24.11</v>
      </c>
      <c r="K51">
        <f>MES_EOD!AG51+MES_EOD!AH51</f>
        <v>9.09</v>
      </c>
      <c r="L51">
        <f>NDMC_EOD!AG51+NDMC_EOD!AH51</f>
        <v>45.45</v>
      </c>
      <c r="M51">
        <f>TPDDL_EOD!AG51+TPDDL_EOD!AH51</f>
        <v>28.92</v>
      </c>
      <c r="N51">
        <f t="shared" si="0"/>
        <v>150.01</v>
      </c>
      <c r="O51" s="154">
        <f t="shared" si="1"/>
        <v>-9.9999999999909051E-3</v>
      </c>
      <c r="P51">
        <v>42.437170855276314</v>
      </c>
      <c r="Q51">
        <v>24.10839277381508</v>
      </c>
      <c r="R51">
        <v>9.0893940403973073</v>
      </c>
      <c r="S51">
        <v>45.446970201986538</v>
      </c>
      <c r="T51">
        <v>28.91807212852477</v>
      </c>
      <c r="U51" s="156">
        <f t="shared" si="2"/>
        <v>150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165</v>
      </c>
      <c r="G52">
        <f t="shared" si="5"/>
        <v>150</v>
      </c>
      <c r="H52" s="154"/>
      <c r="I52">
        <f>BRPL_EOD!AG52+BRPL_EOD!AH52</f>
        <v>42.44</v>
      </c>
      <c r="J52">
        <f>BYPL_EOD!AG52+BYPL_EOD!AH52</f>
        <v>24.11</v>
      </c>
      <c r="K52">
        <f>MES_EOD!AG52+MES_EOD!AH52</f>
        <v>9.09</v>
      </c>
      <c r="L52">
        <f>NDMC_EOD!AG52+NDMC_EOD!AH52</f>
        <v>45.45</v>
      </c>
      <c r="M52">
        <f>TPDDL_EOD!AG52+TPDDL_EOD!AH52</f>
        <v>28.92</v>
      </c>
      <c r="N52">
        <f t="shared" si="0"/>
        <v>150.01</v>
      </c>
      <c r="O52" s="154">
        <f t="shared" si="1"/>
        <v>-9.9999999999909051E-3</v>
      </c>
      <c r="P52">
        <v>42.437170855276314</v>
      </c>
      <c r="Q52">
        <v>24.10839277381508</v>
      </c>
      <c r="R52">
        <v>9.0893940403973073</v>
      </c>
      <c r="S52">
        <v>45.446970201986538</v>
      </c>
      <c r="T52">
        <v>28.91807212852477</v>
      </c>
      <c r="U52" s="156">
        <f t="shared" si="2"/>
        <v>150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165</v>
      </c>
      <c r="G53">
        <f t="shared" si="5"/>
        <v>150</v>
      </c>
      <c r="H53" s="154"/>
      <c r="I53">
        <f>BRPL_EOD!AG53+BRPL_EOD!AH53</f>
        <v>42.44</v>
      </c>
      <c r="J53">
        <f>BYPL_EOD!AG53+BYPL_EOD!AH53</f>
        <v>24.11</v>
      </c>
      <c r="K53">
        <f>MES_EOD!AG53+MES_EOD!AH53</f>
        <v>9.09</v>
      </c>
      <c r="L53">
        <f>NDMC_EOD!AG53+NDMC_EOD!AH53</f>
        <v>45.45</v>
      </c>
      <c r="M53">
        <f>TPDDL_EOD!AG53+TPDDL_EOD!AH53</f>
        <v>28.92</v>
      </c>
      <c r="N53">
        <f t="shared" si="0"/>
        <v>150.01</v>
      </c>
      <c r="O53" s="154">
        <f t="shared" si="1"/>
        <v>-9.9999999999909051E-3</v>
      </c>
      <c r="P53">
        <v>42.437170855276314</v>
      </c>
      <c r="Q53">
        <v>24.10839277381508</v>
      </c>
      <c r="R53">
        <v>9.0893940403973073</v>
      </c>
      <c r="S53">
        <v>45.446970201986538</v>
      </c>
      <c r="T53">
        <v>28.91807212852477</v>
      </c>
      <c r="U53" s="156">
        <f t="shared" si="2"/>
        <v>150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165</v>
      </c>
      <c r="G54">
        <f t="shared" si="5"/>
        <v>150</v>
      </c>
      <c r="H54" s="154"/>
      <c r="I54">
        <f>BRPL_EOD!AG54+BRPL_EOD!AH54</f>
        <v>28.78</v>
      </c>
      <c r="J54">
        <f>BYPL_EOD!AG54+BYPL_EOD!AH54</f>
        <v>50</v>
      </c>
      <c r="K54">
        <f>MES_EOD!AG54+MES_EOD!AH54</f>
        <v>6.16</v>
      </c>
      <c r="L54">
        <f>NDMC_EOD!AG54+NDMC_EOD!AH54</f>
        <v>45.45</v>
      </c>
      <c r="M54">
        <f>TPDDL_EOD!AG54+TPDDL_EOD!AH54</f>
        <v>19.61</v>
      </c>
      <c r="N54">
        <f t="shared" si="0"/>
        <v>150</v>
      </c>
      <c r="O54" s="154">
        <f t="shared" si="1"/>
        <v>0</v>
      </c>
      <c r="P54">
        <v>28.78</v>
      </c>
      <c r="Q54">
        <v>50</v>
      </c>
      <c r="R54">
        <v>6.16</v>
      </c>
      <c r="S54">
        <v>45.45</v>
      </c>
      <c r="T54">
        <v>19.61</v>
      </c>
      <c r="U54" s="156">
        <f t="shared" si="2"/>
        <v>150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165</v>
      </c>
      <c r="G55">
        <f t="shared" si="5"/>
        <v>150</v>
      </c>
      <c r="H55" s="154"/>
      <c r="I55">
        <f>BRPL_EOD!AG55+BRPL_EOD!AH55</f>
        <v>28.78</v>
      </c>
      <c r="J55">
        <f>BYPL_EOD!AG55+BYPL_EOD!AH55</f>
        <v>50</v>
      </c>
      <c r="K55">
        <f>MES_EOD!AG55+MES_EOD!AH55</f>
        <v>6.16</v>
      </c>
      <c r="L55">
        <f>NDMC_EOD!AG55+NDMC_EOD!AH55</f>
        <v>45.45</v>
      </c>
      <c r="M55">
        <f>TPDDL_EOD!AG55+TPDDL_EOD!AH55</f>
        <v>19.61</v>
      </c>
      <c r="N55">
        <f t="shared" si="0"/>
        <v>150</v>
      </c>
      <c r="O55" s="154">
        <f t="shared" si="1"/>
        <v>0</v>
      </c>
      <c r="P55">
        <v>28.78</v>
      </c>
      <c r="Q55">
        <v>50</v>
      </c>
      <c r="R55">
        <v>6.16</v>
      </c>
      <c r="S55">
        <v>45.45</v>
      </c>
      <c r="T55">
        <v>19.61</v>
      </c>
      <c r="U55" s="156">
        <f t="shared" si="2"/>
        <v>150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165</v>
      </c>
      <c r="G56">
        <f t="shared" si="5"/>
        <v>150</v>
      </c>
      <c r="H56" s="154"/>
      <c r="I56">
        <f>BRPL_EOD!AG56+BRPL_EOD!AH56</f>
        <v>28.78</v>
      </c>
      <c r="J56">
        <f>BYPL_EOD!AG56+BYPL_EOD!AH56</f>
        <v>50</v>
      </c>
      <c r="K56">
        <f>MES_EOD!AG56+MES_EOD!AH56</f>
        <v>6.16</v>
      </c>
      <c r="L56">
        <f>NDMC_EOD!AG56+NDMC_EOD!AH56</f>
        <v>45.45</v>
      </c>
      <c r="M56">
        <f>TPDDL_EOD!AG56+TPDDL_EOD!AH56</f>
        <v>19.61</v>
      </c>
      <c r="N56">
        <f t="shared" si="0"/>
        <v>150</v>
      </c>
      <c r="O56" s="154">
        <f t="shared" si="1"/>
        <v>0</v>
      </c>
      <c r="P56">
        <v>28.78</v>
      </c>
      <c r="Q56">
        <v>50</v>
      </c>
      <c r="R56">
        <v>6.16</v>
      </c>
      <c r="S56">
        <v>45.45</v>
      </c>
      <c r="T56">
        <v>19.61</v>
      </c>
      <c r="U56" s="156">
        <f t="shared" si="2"/>
        <v>150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165</v>
      </c>
      <c r="G57">
        <f t="shared" si="5"/>
        <v>150</v>
      </c>
      <c r="H57" s="154"/>
      <c r="I57">
        <f>BRPL_EOD!AG57+BRPL_EOD!AH57</f>
        <v>42.44</v>
      </c>
      <c r="J57">
        <f>BYPL_EOD!AG57+BYPL_EOD!AH57</f>
        <v>24.11</v>
      </c>
      <c r="K57">
        <f>MES_EOD!AG57+MES_EOD!AH57</f>
        <v>9.09</v>
      </c>
      <c r="L57">
        <f>NDMC_EOD!AG57+NDMC_EOD!AH57</f>
        <v>45.45</v>
      </c>
      <c r="M57">
        <f>TPDDL_EOD!AG57+TPDDL_EOD!AH57</f>
        <v>28.92</v>
      </c>
      <c r="N57">
        <f t="shared" si="0"/>
        <v>150.01</v>
      </c>
      <c r="O57" s="154">
        <f t="shared" si="1"/>
        <v>-9.9999999999909051E-3</v>
      </c>
      <c r="P57">
        <v>42.437170855276314</v>
      </c>
      <c r="Q57">
        <v>24.10839277381508</v>
      </c>
      <c r="R57">
        <v>9.0893940403973073</v>
      </c>
      <c r="S57">
        <v>45.446970201986538</v>
      </c>
      <c r="T57">
        <v>28.91807212852477</v>
      </c>
      <c r="U57" s="156">
        <f t="shared" si="2"/>
        <v>150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165</v>
      </c>
      <c r="G58">
        <f t="shared" si="5"/>
        <v>150</v>
      </c>
      <c r="H58" s="154"/>
      <c r="I58">
        <f>BRPL_EOD!AG58+BRPL_EOD!AH58</f>
        <v>42.44</v>
      </c>
      <c r="J58">
        <f>BYPL_EOD!AG58+BYPL_EOD!AH58</f>
        <v>24.11</v>
      </c>
      <c r="K58">
        <f>MES_EOD!AG58+MES_EOD!AH58</f>
        <v>9.09</v>
      </c>
      <c r="L58">
        <f>NDMC_EOD!AG58+NDMC_EOD!AH58</f>
        <v>45.45</v>
      </c>
      <c r="M58">
        <f>TPDDL_EOD!AG58+TPDDL_EOD!AH58</f>
        <v>28.92</v>
      </c>
      <c r="N58">
        <f t="shared" si="0"/>
        <v>150.01</v>
      </c>
      <c r="O58" s="154">
        <f t="shared" si="1"/>
        <v>-9.9999999999909051E-3</v>
      </c>
      <c r="P58">
        <v>42.437170855276314</v>
      </c>
      <c r="Q58">
        <v>24.10839277381508</v>
      </c>
      <c r="R58">
        <v>9.0893940403973073</v>
      </c>
      <c r="S58">
        <v>45.446970201986538</v>
      </c>
      <c r="T58">
        <v>28.91807212852477</v>
      </c>
      <c r="U58" s="156">
        <f t="shared" si="2"/>
        <v>150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150</v>
      </c>
      <c r="E59">
        <f>PPCL!N59</f>
        <v>0</v>
      </c>
      <c r="F59">
        <f t="shared" si="4"/>
        <v>165</v>
      </c>
      <c r="G59">
        <f t="shared" si="5"/>
        <v>150</v>
      </c>
      <c r="H59" s="154"/>
      <c r="I59">
        <f>BRPL_EOD!AG59+BRPL_EOD!AH59</f>
        <v>42.44</v>
      </c>
      <c r="J59">
        <f>BYPL_EOD!AG59+BYPL_EOD!AH59</f>
        <v>24.11</v>
      </c>
      <c r="K59">
        <f>MES_EOD!AG59+MES_EOD!AH59</f>
        <v>9.09</v>
      </c>
      <c r="L59">
        <f>NDMC_EOD!AG59+NDMC_EOD!AH59</f>
        <v>45.45</v>
      </c>
      <c r="M59">
        <f>TPDDL_EOD!AG59+TPDDL_EOD!AH59</f>
        <v>28.92</v>
      </c>
      <c r="N59">
        <f t="shared" si="0"/>
        <v>150.01</v>
      </c>
      <c r="O59" s="154">
        <f t="shared" si="1"/>
        <v>-9.9999999999909051E-3</v>
      </c>
      <c r="P59">
        <v>42.437170855276314</v>
      </c>
      <c r="Q59">
        <v>24.10839277381508</v>
      </c>
      <c r="R59">
        <v>9.0893940403973073</v>
      </c>
      <c r="S59">
        <v>45.446970201986538</v>
      </c>
      <c r="T59">
        <v>28.91807212852477</v>
      </c>
      <c r="U59" s="156">
        <f t="shared" si="2"/>
        <v>150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150</v>
      </c>
      <c r="E60">
        <f>PPCL!N60</f>
        <v>0</v>
      </c>
      <c r="F60">
        <f t="shared" si="4"/>
        <v>165</v>
      </c>
      <c r="G60">
        <f t="shared" si="5"/>
        <v>150</v>
      </c>
      <c r="H60" s="154"/>
      <c r="I60">
        <f>BRPL_EOD!AG60+BRPL_EOD!AH60</f>
        <v>42.44</v>
      </c>
      <c r="J60">
        <f>BYPL_EOD!AG60+BYPL_EOD!AH60</f>
        <v>24.11</v>
      </c>
      <c r="K60">
        <f>MES_EOD!AG60+MES_EOD!AH60</f>
        <v>9.09</v>
      </c>
      <c r="L60">
        <f>NDMC_EOD!AG60+NDMC_EOD!AH60</f>
        <v>45.45</v>
      </c>
      <c r="M60">
        <f>TPDDL_EOD!AG60+TPDDL_EOD!AH60</f>
        <v>28.92</v>
      </c>
      <c r="N60">
        <f t="shared" si="0"/>
        <v>150.01</v>
      </c>
      <c r="O60" s="154">
        <f t="shared" si="1"/>
        <v>-9.9999999999909051E-3</v>
      </c>
      <c r="P60">
        <v>42.437170855276314</v>
      </c>
      <c r="Q60">
        <v>24.10839277381508</v>
      </c>
      <c r="R60">
        <v>9.0893940403973073</v>
      </c>
      <c r="S60">
        <v>45.446970201986538</v>
      </c>
      <c r="T60">
        <v>28.91807212852477</v>
      </c>
      <c r="U60" s="156">
        <f t="shared" si="2"/>
        <v>150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165</v>
      </c>
      <c r="G61">
        <f t="shared" si="5"/>
        <v>150</v>
      </c>
      <c r="H61" s="154"/>
      <c r="I61">
        <f>BRPL_EOD!AG61+BRPL_EOD!AH61</f>
        <v>42.44</v>
      </c>
      <c r="J61">
        <f>BYPL_EOD!AG61+BYPL_EOD!AH61</f>
        <v>24.11</v>
      </c>
      <c r="K61">
        <f>MES_EOD!AG61+MES_EOD!AH61</f>
        <v>9.09</v>
      </c>
      <c r="L61">
        <f>NDMC_EOD!AG61+NDMC_EOD!AH61</f>
        <v>45.45</v>
      </c>
      <c r="M61">
        <f>TPDDL_EOD!AG61+TPDDL_EOD!AH61</f>
        <v>28.92</v>
      </c>
      <c r="N61">
        <f t="shared" si="0"/>
        <v>150.01</v>
      </c>
      <c r="O61" s="154">
        <f t="shared" si="1"/>
        <v>-9.9999999999909051E-3</v>
      </c>
      <c r="P61">
        <v>42.437170855276314</v>
      </c>
      <c r="Q61">
        <v>24.10839277381508</v>
      </c>
      <c r="R61">
        <v>9.0893940403973073</v>
      </c>
      <c r="S61">
        <v>45.446970201986538</v>
      </c>
      <c r="T61">
        <v>28.91807212852477</v>
      </c>
      <c r="U61" s="156">
        <f t="shared" si="2"/>
        <v>150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165</v>
      </c>
      <c r="G62">
        <f t="shared" si="5"/>
        <v>150</v>
      </c>
      <c r="H62" s="154"/>
      <c r="I62">
        <f>BRPL_EOD!AG62+BRPL_EOD!AH62</f>
        <v>42.44</v>
      </c>
      <c r="J62">
        <f>BYPL_EOD!AG62+BYPL_EOD!AH62</f>
        <v>24.11</v>
      </c>
      <c r="K62">
        <f>MES_EOD!AG62+MES_EOD!AH62</f>
        <v>9.09</v>
      </c>
      <c r="L62">
        <f>NDMC_EOD!AG62+NDMC_EOD!AH62</f>
        <v>45.45</v>
      </c>
      <c r="M62">
        <f>TPDDL_EOD!AG62+TPDDL_EOD!AH62</f>
        <v>28.92</v>
      </c>
      <c r="N62">
        <f t="shared" si="0"/>
        <v>150.01</v>
      </c>
      <c r="O62" s="154">
        <f t="shared" si="1"/>
        <v>-9.9999999999909051E-3</v>
      </c>
      <c r="P62">
        <v>42.437170855276314</v>
      </c>
      <c r="Q62">
        <v>24.10839277381508</v>
      </c>
      <c r="R62">
        <v>9.0893940403973073</v>
      </c>
      <c r="S62">
        <v>45.446970201986538</v>
      </c>
      <c r="T62">
        <v>28.91807212852477</v>
      </c>
      <c r="U62" s="156">
        <f t="shared" si="2"/>
        <v>150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165</v>
      </c>
      <c r="G63">
        <f t="shared" si="5"/>
        <v>150</v>
      </c>
      <c r="H63" s="154"/>
      <c r="I63">
        <f>BRPL_EOD!AG63+BRPL_EOD!AH63</f>
        <v>42.44</v>
      </c>
      <c r="J63">
        <f>BYPL_EOD!AG63+BYPL_EOD!AH63</f>
        <v>24.11</v>
      </c>
      <c r="K63">
        <f>MES_EOD!AG63+MES_EOD!AH63</f>
        <v>9.09</v>
      </c>
      <c r="L63">
        <f>NDMC_EOD!AG63+NDMC_EOD!AH63</f>
        <v>45.45</v>
      </c>
      <c r="M63">
        <f>TPDDL_EOD!AG63+TPDDL_EOD!AH63</f>
        <v>28.92</v>
      </c>
      <c r="N63">
        <f t="shared" si="0"/>
        <v>150.01</v>
      </c>
      <c r="O63" s="154">
        <f t="shared" si="1"/>
        <v>-9.9999999999909051E-3</v>
      </c>
      <c r="P63">
        <v>42.437170855276314</v>
      </c>
      <c r="Q63">
        <v>24.10839277381508</v>
      </c>
      <c r="R63">
        <v>9.0893940403973073</v>
      </c>
      <c r="S63">
        <v>45.446970201986538</v>
      </c>
      <c r="T63">
        <v>28.91807212852477</v>
      </c>
      <c r="U63" s="156">
        <f t="shared" si="2"/>
        <v>150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165</v>
      </c>
      <c r="G64">
        <f t="shared" si="5"/>
        <v>150</v>
      </c>
      <c r="H64" s="154"/>
      <c r="I64">
        <f>BRPL_EOD!AG64+BRPL_EOD!AH64</f>
        <v>42.44</v>
      </c>
      <c r="J64">
        <f>BYPL_EOD!AG64+BYPL_EOD!AH64</f>
        <v>24.11</v>
      </c>
      <c r="K64">
        <f>MES_EOD!AG64+MES_EOD!AH64</f>
        <v>9.09</v>
      </c>
      <c r="L64">
        <f>NDMC_EOD!AG64+NDMC_EOD!AH64</f>
        <v>45.45</v>
      </c>
      <c r="M64">
        <f>TPDDL_EOD!AG64+TPDDL_EOD!AH64</f>
        <v>28.92</v>
      </c>
      <c r="N64">
        <f t="shared" si="0"/>
        <v>150.01</v>
      </c>
      <c r="O64" s="154">
        <f t="shared" si="1"/>
        <v>-9.9999999999909051E-3</v>
      </c>
      <c r="P64">
        <v>42.437170855276314</v>
      </c>
      <c r="Q64">
        <v>24.10839277381508</v>
      </c>
      <c r="R64">
        <v>9.0893940403973073</v>
      </c>
      <c r="S64">
        <v>45.446970201986538</v>
      </c>
      <c r="T64">
        <v>28.91807212852477</v>
      </c>
      <c r="U64" s="156">
        <f t="shared" si="2"/>
        <v>150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165</v>
      </c>
      <c r="G65">
        <f t="shared" si="5"/>
        <v>150</v>
      </c>
      <c r="H65" s="154"/>
      <c r="I65">
        <f>BRPL_EOD!AG65+BRPL_EOD!AH65</f>
        <v>42.44</v>
      </c>
      <c r="J65">
        <f>BYPL_EOD!AG65+BYPL_EOD!AH65</f>
        <v>24.11</v>
      </c>
      <c r="K65">
        <f>MES_EOD!AG65+MES_EOD!AH65</f>
        <v>9.09</v>
      </c>
      <c r="L65">
        <f>NDMC_EOD!AG65+NDMC_EOD!AH65</f>
        <v>45.45</v>
      </c>
      <c r="M65">
        <f>TPDDL_EOD!AG65+TPDDL_EOD!AH65</f>
        <v>28.92</v>
      </c>
      <c r="N65">
        <f t="shared" si="0"/>
        <v>150.01</v>
      </c>
      <c r="O65" s="154">
        <f t="shared" si="1"/>
        <v>-9.9999999999909051E-3</v>
      </c>
      <c r="P65">
        <v>42.437170855276314</v>
      </c>
      <c r="Q65">
        <v>24.10839277381508</v>
      </c>
      <c r="R65">
        <v>9.0893940403973073</v>
      </c>
      <c r="S65">
        <v>45.446970201986538</v>
      </c>
      <c r="T65">
        <v>28.91807212852477</v>
      </c>
      <c r="U65" s="156">
        <f t="shared" si="2"/>
        <v>150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165</v>
      </c>
      <c r="G66">
        <f t="shared" si="5"/>
        <v>150</v>
      </c>
      <c r="H66" s="154"/>
      <c r="I66">
        <f>BRPL_EOD!AG66+BRPL_EOD!AH66</f>
        <v>42.44</v>
      </c>
      <c r="J66">
        <f>BYPL_EOD!AG66+BYPL_EOD!AH66</f>
        <v>24.11</v>
      </c>
      <c r="K66">
        <f>MES_EOD!AG66+MES_EOD!AH66</f>
        <v>9.09</v>
      </c>
      <c r="L66">
        <f>NDMC_EOD!AG66+NDMC_EOD!AH66</f>
        <v>45.45</v>
      </c>
      <c r="M66">
        <f>TPDDL_EOD!AG66+TPDDL_EOD!AH66</f>
        <v>28.92</v>
      </c>
      <c r="N66">
        <f t="shared" si="0"/>
        <v>150.01</v>
      </c>
      <c r="O66" s="154">
        <f t="shared" si="1"/>
        <v>-9.9999999999909051E-3</v>
      </c>
      <c r="P66">
        <v>42.437170855276314</v>
      </c>
      <c r="Q66">
        <v>24.10839277381508</v>
      </c>
      <c r="R66">
        <v>9.0893940403973073</v>
      </c>
      <c r="S66">
        <v>45.446970201986538</v>
      </c>
      <c r="T66">
        <v>28.91807212852477</v>
      </c>
      <c r="U66" s="156">
        <f t="shared" si="2"/>
        <v>150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165</v>
      </c>
      <c r="G67">
        <f t="shared" si="5"/>
        <v>150</v>
      </c>
      <c r="H67" s="154"/>
      <c r="I67">
        <f>BRPL_EOD!AG67+BRPL_EOD!AH67</f>
        <v>42.44</v>
      </c>
      <c r="J67">
        <f>BYPL_EOD!AG67+BYPL_EOD!AH67</f>
        <v>24.11</v>
      </c>
      <c r="K67">
        <f>MES_EOD!AG67+MES_EOD!AH67</f>
        <v>9.09</v>
      </c>
      <c r="L67">
        <f>NDMC_EOD!AG67+NDMC_EOD!AH67</f>
        <v>45.45</v>
      </c>
      <c r="M67">
        <f>TPDDL_EOD!AG67+TPDDL_EOD!AH67</f>
        <v>28.92</v>
      </c>
      <c r="N67">
        <f t="shared" ref="N67:N98" si="6">SUM(I67:M67)</f>
        <v>150.01</v>
      </c>
      <c r="O67" s="154">
        <f t="shared" ref="O67:O98" si="7">G67-N67</f>
        <v>-9.9999999999909051E-3</v>
      </c>
      <c r="P67">
        <v>42.437170855276314</v>
      </c>
      <c r="Q67">
        <v>24.10839277381508</v>
      </c>
      <c r="R67">
        <v>9.0893940403973073</v>
      </c>
      <c r="S67">
        <v>45.446970201986538</v>
      </c>
      <c r="T67">
        <v>28.91807212852477</v>
      </c>
      <c r="U67" s="156">
        <f t="shared" ref="U67:U98" si="8">SUM(P67:T67)</f>
        <v>150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165</v>
      </c>
      <c r="G68">
        <f t="shared" ref="G68:G98" si="11">D68+E68</f>
        <v>150</v>
      </c>
      <c r="H68" s="154"/>
      <c r="I68">
        <f>BRPL_EOD!AG68+BRPL_EOD!AH68</f>
        <v>42.44</v>
      </c>
      <c r="J68">
        <f>BYPL_EOD!AG68+BYPL_EOD!AH68</f>
        <v>24.11</v>
      </c>
      <c r="K68">
        <f>MES_EOD!AG68+MES_EOD!AH68</f>
        <v>9.09</v>
      </c>
      <c r="L68">
        <f>NDMC_EOD!AG68+NDMC_EOD!AH68</f>
        <v>45.45</v>
      </c>
      <c r="M68">
        <f>TPDDL_EOD!AG68+TPDDL_EOD!AH68</f>
        <v>28.92</v>
      </c>
      <c r="N68">
        <f t="shared" si="6"/>
        <v>150.01</v>
      </c>
      <c r="O68" s="154">
        <f t="shared" si="7"/>
        <v>-9.9999999999909051E-3</v>
      </c>
      <c r="P68">
        <v>42.437170855276314</v>
      </c>
      <c r="Q68">
        <v>24.10839277381508</v>
      </c>
      <c r="R68">
        <v>9.0893940403973073</v>
      </c>
      <c r="S68">
        <v>45.446970201986538</v>
      </c>
      <c r="T68">
        <v>28.91807212852477</v>
      </c>
      <c r="U68" s="156">
        <f t="shared" si="8"/>
        <v>150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165</v>
      </c>
      <c r="G69">
        <f t="shared" si="11"/>
        <v>150</v>
      </c>
      <c r="H69" s="154"/>
      <c r="I69">
        <f>BRPL_EOD!AG69+BRPL_EOD!AH69</f>
        <v>42.44</v>
      </c>
      <c r="J69">
        <f>BYPL_EOD!AG69+BYPL_EOD!AH69</f>
        <v>24.11</v>
      </c>
      <c r="K69">
        <f>MES_EOD!AG69+MES_EOD!AH69</f>
        <v>9.09</v>
      </c>
      <c r="L69">
        <f>NDMC_EOD!AG69+NDMC_EOD!AH69</f>
        <v>45.45</v>
      </c>
      <c r="M69">
        <f>TPDDL_EOD!AG69+TPDDL_EOD!AH69</f>
        <v>28.92</v>
      </c>
      <c r="N69">
        <f t="shared" si="6"/>
        <v>150.01</v>
      </c>
      <c r="O69" s="154">
        <f t="shared" si="7"/>
        <v>-9.9999999999909051E-3</v>
      </c>
      <c r="P69">
        <v>42.437170855276314</v>
      </c>
      <c r="Q69">
        <v>24.10839277381508</v>
      </c>
      <c r="R69">
        <v>9.0893940403973073</v>
      </c>
      <c r="S69">
        <v>45.446970201986538</v>
      </c>
      <c r="T69">
        <v>28.91807212852477</v>
      </c>
      <c r="U69" s="156">
        <f t="shared" si="8"/>
        <v>150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165</v>
      </c>
      <c r="G70">
        <f t="shared" si="11"/>
        <v>150</v>
      </c>
      <c r="H70" s="154"/>
      <c r="I70">
        <f>BRPL_EOD!AG70+BRPL_EOD!AH70</f>
        <v>42.44</v>
      </c>
      <c r="J70">
        <f>BYPL_EOD!AG70+BYPL_EOD!AH70</f>
        <v>24.11</v>
      </c>
      <c r="K70">
        <f>MES_EOD!AG70+MES_EOD!AH70</f>
        <v>9.09</v>
      </c>
      <c r="L70">
        <f>NDMC_EOD!AG70+NDMC_EOD!AH70</f>
        <v>45.45</v>
      </c>
      <c r="M70">
        <f>TPDDL_EOD!AG70+TPDDL_EOD!AH70</f>
        <v>28.92</v>
      </c>
      <c r="N70">
        <f t="shared" si="6"/>
        <v>150.01</v>
      </c>
      <c r="O70" s="154">
        <f t="shared" si="7"/>
        <v>-9.9999999999909051E-3</v>
      </c>
      <c r="P70">
        <v>42.437170855276314</v>
      </c>
      <c r="Q70">
        <v>24.10839277381508</v>
      </c>
      <c r="R70">
        <v>9.0893940403973073</v>
      </c>
      <c r="S70">
        <v>45.446970201986538</v>
      </c>
      <c r="T70">
        <v>28.91807212852477</v>
      </c>
      <c r="U70" s="156">
        <f t="shared" si="8"/>
        <v>150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165</v>
      </c>
      <c r="G71">
        <f t="shared" si="11"/>
        <v>150</v>
      </c>
      <c r="H71" s="154"/>
      <c r="I71">
        <f>BRPL_EOD!AG71+BRPL_EOD!AH71</f>
        <v>42.44</v>
      </c>
      <c r="J71">
        <f>BYPL_EOD!AG71+BYPL_EOD!AH71</f>
        <v>24.11</v>
      </c>
      <c r="K71">
        <f>MES_EOD!AG71+MES_EOD!AH71</f>
        <v>9.09</v>
      </c>
      <c r="L71">
        <f>NDMC_EOD!AG71+NDMC_EOD!AH71</f>
        <v>45.45</v>
      </c>
      <c r="M71">
        <f>TPDDL_EOD!AG71+TPDDL_EOD!AH71</f>
        <v>28.92</v>
      </c>
      <c r="N71">
        <f t="shared" si="6"/>
        <v>150.01</v>
      </c>
      <c r="O71" s="154">
        <f t="shared" si="7"/>
        <v>-9.9999999999909051E-3</v>
      </c>
      <c r="P71">
        <v>42.437170855276314</v>
      </c>
      <c r="Q71">
        <v>24.10839277381508</v>
      </c>
      <c r="R71">
        <v>9.0893940403973073</v>
      </c>
      <c r="S71">
        <v>45.446970201986538</v>
      </c>
      <c r="T71">
        <v>28.91807212852477</v>
      </c>
      <c r="U71" s="156">
        <f t="shared" si="8"/>
        <v>150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20</v>
      </c>
      <c r="D72">
        <f>PPCL!M72</f>
        <v>150</v>
      </c>
      <c r="E72">
        <f>PPCL!N72</f>
        <v>20</v>
      </c>
      <c r="F72">
        <f t="shared" si="10"/>
        <v>185</v>
      </c>
      <c r="G72">
        <f t="shared" si="11"/>
        <v>170</v>
      </c>
      <c r="H72" s="154"/>
      <c r="I72">
        <f>BRPL_EOD!AG72+BRPL_EOD!AH72</f>
        <v>48.099999999999994</v>
      </c>
      <c r="J72">
        <f>BYPL_EOD!AG72+BYPL_EOD!AH72</f>
        <v>27.32</v>
      </c>
      <c r="K72">
        <f>MES_EOD!AG72+MES_EOD!AH72</f>
        <v>10.3</v>
      </c>
      <c r="L72">
        <f>NDMC_EOD!AG72+NDMC_EOD!AH72</f>
        <v>51.510000000000005</v>
      </c>
      <c r="M72">
        <f>TPDDL_EOD!AG72+TPDDL_EOD!AH72</f>
        <v>32.78</v>
      </c>
      <c r="N72">
        <f t="shared" si="6"/>
        <v>170.01</v>
      </c>
      <c r="O72" s="154">
        <f t="shared" si="7"/>
        <v>-9.9999999999909051E-3</v>
      </c>
      <c r="P72">
        <v>48.097170754661491</v>
      </c>
      <c r="Q72">
        <v>27.318393035703785</v>
      </c>
      <c r="R72">
        <v>10.299394153285101</v>
      </c>
      <c r="S72">
        <v>51.506970178224819</v>
      </c>
      <c r="T72">
        <v>32.77807187812482</v>
      </c>
      <c r="U72" s="156">
        <f t="shared" si="8"/>
        <v>170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20</v>
      </c>
      <c r="D73">
        <f>PPCL!M73</f>
        <v>150</v>
      </c>
      <c r="E73">
        <f>PPCL!N73</f>
        <v>20</v>
      </c>
      <c r="F73">
        <f t="shared" si="10"/>
        <v>185</v>
      </c>
      <c r="G73">
        <f t="shared" si="11"/>
        <v>170</v>
      </c>
      <c r="H73" s="154"/>
      <c r="I73">
        <f>BRPL_EOD!AG73+BRPL_EOD!AH73</f>
        <v>48.099999999999994</v>
      </c>
      <c r="J73">
        <f>BYPL_EOD!AG73+BYPL_EOD!AH73</f>
        <v>27.32</v>
      </c>
      <c r="K73">
        <f>MES_EOD!AG73+MES_EOD!AH73</f>
        <v>10.3</v>
      </c>
      <c r="L73">
        <f>NDMC_EOD!AG73+NDMC_EOD!AH73</f>
        <v>51.510000000000005</v>
      </c>
      <c r="M73">
        <f>TPDDL_EOD!AG73+TPDDL_EOD!AH73</f>
        <v>32.78</v>
      </c>
      <c r="N73">
        <f t="shared" si="6"/>
        <v>170.01</v>
      </c>
      <c r="O73" s="154">
        <f t="shared" si="7"/>
        <v>-9.9999999999909051E-3</v>
      </c>
      <c r="P73">
        <v>48.097170754661491</v>
      </c>
      <c r="Q73">
        <v>27.318393035703785</v>
      </c>
      <c r="R73">
        <v>10.299394153285101</v>
      </c>
      <c r="S73">
        <v>51.506970178224819</v>
      </c>
      <c r="T73">
        <v>32.77807187812482</v>
      </c>
      <c r="U73" s="156">
        <f t="shared" si="8"/>
        <v>170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40</v>
      </c>
      <c r="D74">
        <f>PPCL!M74</f>
        <v>150</v>
      </c>
      <c r="E74">
        <f>PPCL!N74</f>
        <v>40</v>
      </c>
      <c r="F74">
        <f t="shared" si="10"/>
        <v>205</v>
      </c>
      <c r="G74">
        <f t="shared" si="11"/>
        <v>190</v>
      </c>
      <c r="H74" s="154"/>
      <c r="I74">
        <f>BRPL_EOD!AG74+BRPL_EOD!AH74</f>
        <v>53.76</v>
      </c>
      <c r="J74">
        <f>BYPL_EOD!AG74+BYPL_EOD!AH74</f>
        <v>30.54</v>
      </c>
      <c r="K74">
        <f>MES_EOD!AG74+MES_EOD!AH74</f>
        <v>11.51</v>
      </c>
      <c r="L74">
        <f>NDMC_EOD!AG74+NDMC_EOD!AH74</f>
        <v>57.57</v>
      </c>
      <c r="M74">
        <f>TPDDL_EOD!AG74+TPDDL_EOD!AH74</f>
        <v>36.630000000000003</v>
      </c>
      <c r="N74">
        <f t="shared" si="6"/>
        <v>190.01</v>
      </c>
      <c r="O74" s="154">
        <f t="shared" si="7"/>
        <v>-9.9999999999909051E-3</v>
      </c>
      <c r="P74">
        <v>53.75717067522762</v>
      </c>
      <c r="Q74">
        <v>30.538392716172833</v>
      </c>
      <c r="R74">
        <v>11.509394242408295</v>
      </c>
      <c r="S74">
        <v>57.566970159465292</v>
      </c>
      <c r="T74">
        <v>36.628072206725967</v>
      </c>
      <c r="U74" s="156">
        <f t="shared" si="8"/>
        <v>190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40</v>
      </c>
      <c r="D75">
        <f>PPCL!M75</f>
        <v>150</v>
      </c>
      <c r="E75">
        <f>PPCL!N75</f>
        <v>40</v>
      </c>
      <c r="F75">
        <f t="shared" si="10"/>
        <v>205</v>
      </c>
      <c r="G75">
        <f t="shared" si="11"/>
        <v>190</v>
      </c>
      <c r="H75" s="154"/>
      <c r="I75">
        <f>BRPL_EOD!AG75+BRPL_EOD!AH75</f>
        <v>53.76</v>
      </c>
      <c r="J75">
        <f>BYPL_EOD!AG75+BYPL_EOD!AH75</f>
        <v>30.54</v>
      </c>
      <c r="K75">
        <f>MES_EOD!AG75+MES_EOD!AH75</f>
        <v>11.51</v>
      </c>
      <c r="L75">
        <f>NDMC_EOD!AG75+NDMC_EOD!AH75</f>
        <v>57.57</v>
      </c>
      <c r="M75">
        <f>TPDDL_EOD!AG75+TPDDL_EOD!AH75</f>
        <v>36.630000000000003</v>
      </c>
      <c r="N75">
        <f t="shared" si="6"/>
        <v>190.01</v>
      </c>
      <c r="O75" s="154">
        <f t="shared" si="7"/>
        <v>-9.9999999999909051E-3</v>
      </c>
      <c r="P75">
        <v>53.75717067522762</v>
      </c>
      <c r="Q75">
        <v>30.538392716172833</v>
      </c>
      <c r="R75">
        <v>11.509394242408295</v>
      </c>
      <c r="S75">
        <v>57.566970159465292</v>
      </c>
      <c r="T75">
        <v>36.628072206725967</v>
      </c>
      <c r="U75" s="156">
        <f t="shared" si="8"/>
        <v>190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40</v>
      </c>
      <c r="D76">
        <f>PPCL!M76</f>
        <v>150</v>
      </c>
      <c r="E76">
        <f>PPCL!N76</f>
        <v>40</v>
      </c>
      <c r="F76">
        <f t="shared" si="10"/>
        <v>205</v>
      </c>
      <c r="G76">
        <f t="shared" si="11"/>
        <v>190</v>
      </c>
      <c r="H76" s="154"/>
      <c r="I76">
        <f>BRPL_EOD!AG76+BRPL_EOD!AH76</f>
        <v>53.76</v>
      </c>
      <c r="J76">
        <f>BYPL_EOD!AG76+BYPL_EOD!AH76</f>
        <v>30.54</v>
      </c>
      <c r="K76">
        <f>MES_EOD!AG76+MES_EOD!AH76</f>
        <v>11.51</v>
      </c>
      <c r="L76">
        <f>NDMC_EOD!AG76+NDMC_EOD!AH76</f>
        <v>57.57</v>
      </c>
      <c r="M76">
        <f>TPDDL_EOD!AG76+TPDDL_EOD!AH76</f>
        <v>36.630000000000003</v>
      </c>
      <c r="N76">
        <f t="shared" si="6"/>
        <v>190.01</v>
      </c>
      <c r="O76" s="154">
        <f t="shared" si="7"/>
        <v>-9.9999999999909051E-3</v>
      </c>
      <c r="P76">
        <v>53.75717067522762</v>
      </c>
      <c r="Q76">
        <v>30.538392716172833</v>
      </c>
      <c r="R76">
        <v>11.509394242408295</v>
      </c>
      <c r="S76">
        <v>57.566970159465292</v>
      </c>
      <c r="T76">
        <v>36.628072206725967</v>
      </c>
      <c r="U76" s="156">
        <f t="shared" si="8"/>
        <v>190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60</v>
      </c>
      <c r="D77">
        <f>PPCL!M77</f>
        <v>150</v>
      </c>
      <c r="E77">
        <f>PPCL!N77</f>
        <v>60</v>
      </c>
      <c r="F77">
        <f t="shared" si="10"/>
        <v>225</v>
      </c>
      <c r="G77">
        <f t="shared" si="11"/>
        <v>210</v>
      </c>
      <c r="H77" s="154"/>
      <c r="I77">
        <f>BRPL_EOD!AG77+BRPL_EOD!AH77</f>
        <v>59.41</v>
      </c>
      <c r="J77">
        <f>BYPL_EOD!AG77+BYPL_EOD!AH77</f>
        <v>33.75</v>
      </c>
      <c r="K77">
        <f>MES_EOD!AG77+MES_EOD!AH77</f>
        <v>12.73</v>
      </c>
      <c r="L77">
        <f>NDMC_EOD!AG77+NDMC_EOD!AH77</f>
        <v>63.63</v>
      </c>
      <c r="M77">
        <f>TPDDL_EOD!AG77+TPDDL_EOD!AH77</f>
        <v>40.49</v>
      </c>
      <c r="N77">
        <f t="shared" si="6"/>
        <v>210.01000000000002</v>
      </c>
      <c r="O77" s="154">
        <f t="shared" si="7"/>
        <v>-1.0000000000019327E-2</v>
      </c>
      <c r="P77">
        <v>59.407171087091079</v>
      </c>
      <c r="Q77">
        <v>33.74839293366982</v>
      </c>
      <c r="R77">
        <v>12.729393838388647</v>
      </c>
      <c r="S77">
        <v>63.626970144278843</v>
      </c>
      <c r="T77">
        <v>40.488071996571591</v>
      </c>
      <c r="U77" s="156">
        <f t="shared" si="8"/>
        <v>209.99999999999997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60</v>
      </c>
      <c r="D78">
        <f>PPCL!M78</f>
        <v>150</v>
      </c>
      <c r="E78">
        <f>PPCL!N78</f>
        <v>60</v>
      </c>
      <c r="F78">
        <f t="shared" si="10"/>
        <v>225</v>
      </c>
      <c r="G78">
        <f t="shared" si="11"/>
        <v>210</v>
      </c>
      <c r="H78" s="154"/>
      <c r="I78">
        <f>BRPL_EOD!AG78+BRPL_EOD!AH78</f>
        <v>59.41</v>
      </c>
      <c r="J78">
        <f>BYPL_EOD!AG78+BYPL_EOD!AH78</f>
        <v>33.75</v>
      </c>
      <c r="K78">
        <f>MES_EOD!AG78+MES_EOD!AH78</f>
        <v>12.73</v>
      </c>
      <c r="L78">
        <f>NDMC_EOD!AG78+NDMC_EOD!AH78</f>
        <v>63.63</v>
      </c>
      <c r="M78">
        <f>TPDDL_EOD!AG78+TPDDL_EOD!AH78</f>
        <v>40.49</v>
      </c>
      <c r="N78">
        <f t="shared" si="6"/>
        <v>210.01000000000002</v>
      </c>
      <c r="O78" s="154">
        <f t="shared" si="7"/>
        <v>-1.0000000000019327E-2</v>
      </c>
      <c r="P78">
        <v>59.407171087091079</v>
      </c>
      <c r="Q78">
        <v>33.74839293366982</v>
      </c>
      <c r="R78">
        <v>12.729393838388647</v>
      </c>
      <c r="S78">
        <v>63.626970144278843</v>
      </c>
      <c r="T78">
        <v>40.488071996571591</v>
      </c>
      <c r="U78" s="156">
        <f t="shared" si="8"/>
        <v>209.99999999999997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60</v>
      </c>
      <c r="D79">
        <f>PPCL!M79</f>
        <v>150</v>
      </c>
      <c r="E79">
        <f>PPCL!N79</f>
        <v>60</v>
      </c>
      <c r="F79">
        <f t="shared" si="10"/>
        <v>225</v>
      </c>
      <c r="G79">
        <f t="shared" si="11"/>
        <v>210</v>
      </c>
      <c r="H79" s="154"/>
      <c r="I79">
        <f>BRPL_EOD!AG79+BRPL_EOD!AH79</f>
        <v>45.75</v>
      </c>
      <c r="J79">
        <f>BYPL_EOD!AG79+BYPL_EOD!AH79</f>
        <v>59.64</v>
      </c>
      <c r="K79">
        <f>MES_EOD!AG79+MES_EOD!AH79</f>
        <v>9.8000000000000007</v>
      </c>
      <c r="L79">
        <f>NDMC_EOD!AG79+NDMC_EOD!AH79</f>
        <v>63.63</v>
      </c>
      <c r="M79">
        <f>TPDDL_EOD!AG79+TPDDL_EOD!AH79</f>
        <v>31.18</v>
      </c>
      <c r="N79">
        <f t="shared" si="6"/>
        <v>210</v>
      </c>
      <c r="O79" s="154">
        <f t="shared" si="7"/>
        <v>0</v>
      </c>
      <c r="P79">
        <v>45.75</v>
      </c>
      <c r="Q79">
        <v>59.64</v>
      </c>
      <c r="R79">
        <v>9.8000000000000007</v>
      </c>
      <c r="S79">
        <v>63.63</v>
      </c>
      <c r="T79">
        <v>31.18</v>
      </c>
      <c r="U79" s="156">
        <f t="shared" si="8"/>
        <v>210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40</v>
      </c>
      <c r="D80">
        <f>PPCL!M80</f>
        <v>150</v>
      </c>
      <c r="E80">
        <f>PPCL!N80</f>
        <v>40</v>
      </c>
      <c r="F80">
        <f t="shared" si="10"/>
        <v>205</v>
      </c>
      <c r="G80">
        <f t="shared" si="11"/>
        <v>190</v>
      </c>
      <c r="H80" s="154"/>
      <c r="I80">
        <f>BRPL_EOD!AG80+BRPL_EOD!AH80</f>
        <v>40.1</v>
      </c>
      <c r="J80">
        <f>BYPL_EOD!AG80+BYPL_EOD!AH80</f>
        <v>56.43</v>
      </c>
      <c r="K80">
        <f>MES_EOD!AG80+MES_EOD!AH80</f>
        <v>8.58</v>
      </c>
      <c r="L80">
        <f>NDMC_EOD!AG80+NDMC_EOD!AH80</f>
        <v>57.57</v>
      </c>
      <c r="M80">
        <f>TPDDL_EOD!AG80+TPDDL_EOD!AH80</f>
        <v>27.32</v>
      </c>
      <c r="N80">
        <f t="shared" si="6"/>
        <v>190</v>
      </c>
      <c r="O80" s="154">
        <f t="shared" si="7"/>
        <v>0</v>
      </c>
      <c r="P80">
        <v>40.1</v>
      </c>
      <c r="Q80">
        <v>56.43</v>
      </c>
      <c r="R80">
        <v>8.58</v>
      </c>
      <c r="S80">
        <v>57.57</v>
      </c>
      <c r="T80">
        <v>27.32</v>
      </c>
      <c r="U80" s="156">
        <f t="shared" si="8"/>
        <v>190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40</v>
      </c>
      <c r="D81">
        <f>PPCL!M81</f>
        <v>150</v>
      </c>
      <c r="E81">
        <f>PPCL!N81</f>
        <v>40</v>
      </c>
      <c r="F81">
        <f t="shared" si="10"/>
        <v>205</v>
      </c>
      <c r="G81">
        <f t="shared" si="11"/>
        <v>190</v>
      </c>
      <c r="H81" s="154"/>
      <c r="I81">
        <f>BRPL_EOD!AG81+BRPL_EOD!AH81</f>
        <v>53.76</v>
      </c>
      <c r="J81">
        <f>BYPL_EOD!AG81+BYPL_EOD!AH81</f>
        <v>30.54</v>
      </c>
      <c r="K81">
        <f>MES_EOD!AG81+MES_EOD!AH81</f>
        <v>11.51</v>
      </c>
      <c r="L81">
        <f>NDMC_EOD!AG81+NDMC_EOD!AH81</f>
        <v>57.57</v>
      </c>
      <c r="M81">
        <f>TPDDL_EOD!AG81+TPDDL_EOD!AH81</f>
        <v>36.630000000000003</v>
      </c>
      <c r="N81">
        <f t="shared" si="6"/>
        <v>190.01</v>
      </c>
      <c r="O81" s="154">
        <f t="shared" si="7"/>
        <v>-9.9999999999909051E-3</v>
      </c>
      <c r="P81">
        <v>53.75717067522762</v>
      </c>
      <c r="Q81">
        <v>30.538392716172833</v>
      </c>
      <c r="R81">
        <v>11.509394242408295</v>
      </c>
      <c r="S81">
        <v>57.566970159465292</v>
      </c>
      <c r="T81">
        <v>36.628072206725967</v>
      </c>
      <c r="U81" s="156">
        <f t="shared" si="8"/>
        <v>190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60</v>
      </c>
      <c r="D82">
        <f>PPCL!M82</f>
        <v>150</v>
      </c>
      <c r="E82">
        <f>PPCL!N82</f>
        <v>60</v>
      </c>
      <c r="F82">
        <f t="shared" si="10"/>
        <v>225</v>
      </c>
      <c r="G82">
        <f t="shared" si="11"/>
        <v>210</v>
      </c>
      <c r="H82" s="154"/>
      <c r="I82">
        <f>BRPL_EOD!AG82+BRPL_EOD!AH82</f>
        <v>59.41</v>
      </c>
      <c r="J82">
        <f>BYPL_EOD!AG82+BYPL_EOD!AH82</f>
        <v>33.75</v>
      </c>
      <c r="K82">
        <f>MES_EOD!AG82+MES_EOD!AH82</f>
        <v>12.73</v>
      </c>
      <c r="L82">
        <f>NDMC_EOD!AG82+NDMC_EOD!AH82</f>
        <v>63.63</v>
      </c>
      <c r="M82">
        <f>TPDDL_EOD!AG82+TPDDL_EOD!AH82</f>
        <v>40.49</v>
      </c>
      <c r="N82">
        <f t="shared" si="6"/>
        <v>210.01000000000002</v>
      </c>
      <c r="O82" s="154">
        <f t="shared" si="7"/>
        <v>-1.0000000000019327E-2</v>
      </c>
      <c r="P82">
        <v>59.407171087091079</v>
      </c>
      <c r="Q82">
        <v>33.74839293366982</v>
      </c>
      <c r="R82">
        <v>12.729393838388647</v>
      </c>
      <c r="S82">
        <v>63.626970144278843</v>
      </c>
      <c r="T82">
        <v>40.488071996571591</v>
      </c>
      <c r="U82" s="156">
        <f t="shared" si="8"/>
        <v>209.99999999999997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60</v>
      </c>
      <c r="D83">
        <f>PPCL!M83</f>
        <v>150</v>
      </c>
      <c r="E83">
        <f>PPCL!N83</f>
        <v>60</v>
      </c>
      <c r="F83">
        <f t="shared" si="10"/>
        <v>225</v>
      </c>
      <c r="G83">
        <f t="shared" si="11"/>
        <v>210</v>
      </c>
      <c r="H83" s="154"/>
      <c r="I83">
        <f>BRPL_EOD!AG83+BRPL_EOD!AH83</f>
        <v>59.41</v>
      </c>
      <c r="J83">
        <f>BYPL_EOD!AG83+BYPL_EOD!AH83</f>
        <v>33.75</v>
      </c>
      <c r="K83">
        <f>MES_EOD!AG83+MES_EOD!AH83</f>
        <v>12.73</v>
      </c>
      <c r="L83">
        <f>NDMC_EOD!AG83+NDMC_EOD!AH83</f>
        <v>63.63</v>
      </c>
      <c r="M83">
        <f>TPDDL_EOD!AG83+TPDDL_EOD!AH83</f>
        <v>40.49</v>
      </c>
      <c r="N83">
        <f t="shared" si="6"/>
        <v>210.01000000000002</v>
      </c>
      <c r="O83" s="154">
        <f t="shared" si="7"/>
        <v>-1.0000000000019327E-2</v>
      </c>
      <c r="P83">
        <v>59.407171087091079</v>
      </c>
      <c r="Q83">
        <v>33.74839293366982</v>
      </c>
      <c r="R83">
        <v>12.729393838388647</v>
      </c>
      <c r="S83">
        <v>63.626970144278843</v>
      </c>
      <c r="T83">
        <v>40.488071996571591</v>
      </c>
      <c r="U83" s="156">
        <f t="shared" si="8"/>
        <v>209.99999999999997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40</v>
      </c>
      <c r="D84">
        <f>PPCL!M84</f>
        <v>150</v>
      </c>
      <c r="E84">
        <f>PPCL!N84</f>
        <v>40</v>
      </c>
      <c r="F84">
        <f t="shared" si="10"/>
        <v>205</v>
      </c>
      <c r="G84">
        <f t="shared" si="11"/>
        <v>190</v>
      </c>
      <c r="H84" s="154"/>
      <c r="I84">
        <f>BRPL_EOD!AG84+BRPL_EOD!AH84</f>
        <v>53.76</v>
      </c>
      <c r="J84">
        <f>BYPL_EOD!AG84+BYPL_EOD!AH84</f>
        <v>30.54</v>
      </c>
      <c r="K84">
        <f>MES_EOD!AG84+MES_EOD!AH84</f>
        <v>11.51</v>
      </c>
      <c r="L84">
        <f>NDMC_EOD!AG84+NDMC_EOD!AH84</f>
        <v>57.57</v>
      </c>
      <c r="M84">
        <f>TPDDL_EOD!AG84+TPDDL_EOD!AH84</f>
        <v>36.630000000000003</v>
      </c>
      <c r="N84">
        <f t="shared" si="6"/>
        <v>190.01</v>
      </c>
      <c r="O84" s="154">
        <f t="shared" si="7"/>
        <v>-9.9999999999909051E-3</v>
      </c>
      <c r="P84">
        <v>53.75717067522762</v>
      </c>
      <c r="Q84">
        <v>30.538392716172833</v>
      </c>
      <c r="R84">
        <v>11.509394242408295</v>
      </c>
      <c r="S84">
        <v>57.566970159465292</v>
      </c>
      <c r="T84">
        <v>36.628072206725967</v>
      </c>
      <c r="U84" s="156">
        <f t="shared" si="8"/>
        <v>190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40</v>
      </c>
      <c r="D85">
        <f>PPCL!M85</f>
        <v>150</v>
      </c>
      <c r="E85">
        <f>PPCL!N85</f>
        <v>40</v>
      </c>
      <c r="F85">
        <f t="shared" si="10"/>
        <v>205</v>
      </c>
      <c r="G85">
        <f t="shared" si="11"/>
        <v>190</v>
      </c>
      <c r="H85" s="154"/>
      <c r="I85">
        <f>BRPL_EOD!AG85+BRPL_EOD!AH85</f>
        <v>53.76</v>
      </c>
      <c r="J85">
        <f>BYPL_EOD!AG85+BYPL_EOD!AH85</f>
        <v>30.54</v>
      </c>
      <c r="K85">
        <f>MES_EOD!AG85+MES_EOD!AH85</f>
        <v>11.51</v>
      </c>
      <c r="L85">
        <f>NDMC_EOD!AG85+NDMC_EOD!AH85</f>
        <v>57.57</v>
      </c>
      <c r="M85">
        <f>TPDDL_EOD!AG85+TPDDL_EOD!AH85</f>
        <v>36.630000000000003</v>
      </c>
      <c r="N85">
        <f t="shared" si="6"/>
        <v>190.01</v>
      </c>
      <c r="O85" s="154">
        <f t="shared" si="7"/>
        <v>-9.9999999999909051E-3</v>
      </c>
      <c r="P85">
        <v>53.75717067522762</v>
      </c>
      <c r="Q85">
        <v>30.538392716172833</v>
      </c>
      <c r="R85">
        <v>11.509394242408295</v>
      </c>
      <c r="S85">
        <v>57.566970159465292</v>
      </c>
      <c r="T85">
        <v>36.628072206725967</v>
      </c>
      <c r="U85" s="156">
        <f t="shared" si="8"/>
        <v>190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40</v>
      </c>
      <c r="D86">
        <f>PPCL!M86</f>
        <v>150</v>
      </c>
      <c r="E86">
        <f>PPCL!N86</f>
        <v>40</v>
      </c>
      <c r="F86">
        <f t="shared" si="10"/>
        <v>205</v>
      </c>
      <c r="G86">
        <f t="shared" si="11"/>
        <v>190</v>
      </c>
      <c r="H86" s="154"/>
      <c r="I86">
        <f>BRPL_EOD!AG86+BRPL_EOD!AH86</f>
        <v>53.76</v>
      </c>
      <c r="J86">
        <f>BYPL_EOD!AG86+BYPL_EOD!AH86</f>
        <v>30.54</v>
      </c>
      <c r="K86">
        <f>MES_EOD!AG86+MES_EOD!AH86</f>
        <v>11.51</v>
      </c>
      <c r="L86">
        <f>NDMC_EOD!AG86+NDMC_EOD!AH86</f>
        <v>57.57</v>
      </c>
      <c r="M86">
        <f>TPDDL_EOD!AG86+TPDDL_EOD!AH86</f>
        <v>36.630000000000003</v>
      </c>
      <c r="N86">
        <f t="shared" si="6"/>
        <v>190.01</v>
      </c>
      <c r="O86" s="154">
        <f t="shared" si="7"/>
        <v>-9.9999999999909051E-3</v>
      </c>
      <c r="P86">
        <v>53.75717067522762</v>
      </c>
      <c r="Q86">
        <v>30.538392716172833</v>
      </c>
      <c r="R86">
        <v>11.509394242408295</v>
      </c>
      <c r="S86">
        <v>57.566970159465292</v>
      </c>
      <c r="T86">
        <v>36.628072206725967</v>
      </c>
      <c r="U86" s="156">
        <f t="shared" si="8"/>
        <v>190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40</v>
      </c>
      <c r="D87">
        <f>PPCL!M87</f>
        <v>150</v>
      </c>
      <c r="E87">
        <f>PPCL!N87</f>
        <v>40</v>
      </c>
      <c r="F87">
        <f t="shared" si="10"/>
        <v>205</v>
      </c>
      <c r="G87">
        <f t="shared" si="11"/>
        <v>190</v>
      </c>
      <c r="H87" s="154"/>
      <c r="I87">
        <f>BRPL_EOD!AG87+BRPL_EOD!AH87</f>
        <v>42.44</v>
      </c>
      <c r="J87">
        <f>BYPL_EOD!AG87+BYPL_EOD!AH87</f>
        <v>24.11</v>
      </c>
      <c r="K87">
        <f>MES_EOD!AG87+MES_EOD!AH87</f>
        <v>9.09</v>
      </c>
      <c r="L87">
        <f>NDMC_EOD!AG87+NDMC_EOD!AH87</f>
        <v>45.45</v>
      </c>
      <c r="M87">
        <f>TPDDL_EOD!AG87+TPDDL_EOD!AH87</f>
        <v>28.92</v>
      </c>
      <c r="N87">
        <f t="shared" si="6"/>
        <v>150.01</v>
      </c>
      <c r="O87" s="154">
        <f t="shared" si="7"/>
        <v>39.990000000000009</v>
      </c>
      <c r="P87">
        <v>53.753749750016667</v>
      </c>
      <c r="Q87">
        <v>30.537297513499102</v>
      </c>
      <c r="R87">
        <v>11.513232451169923</v>
      </c>
      <c r="S87">
        <v>57.566162255849619</v>
      </c>
      <c r="T87">
        <v>36.629558029464704</v>
      </c>
      <c r="U87" s="156">
        <f t="shared" si="8"/>
        <v>190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40</v>
      </c>
      <c r="D88">
        <f>PPCL!M88</f>
        <v>150</v>
      </c>
      <c r="E88">
        <f>PPCL!N88</f>
        <v>40</v>
      </c>
      <c r="F88">
        <f t="shared" si="10"/>
        <v>205</v>
      </c>
      <c r="G88">
        <f t="shared" si="11"/>
        <v>190</v>
      </c>
      <c r="H88" s="154"/>
      <c r="I88">
        <f>BRPL_EOD!AG88+BRPL_EOD!AH88</f>
        <v>53.76</v>
      </c>
      <c r="J88">
        <f>BYPL_EOD!AG88+BYPL_EOD!AH88</f>
        <v>30.54</v>
      </c>
      <c r="K88">
        <f>MES_EOD!AG88+MES_EOD!AH88</f>
        <v>11.51</v>
      </c>
      <c r="L88">
        <f>NDMC_EOD!AG88+NDMC_EOD!AH88</f>
        <v>57.57</v>
      </c>
      <c r="M88">
        <f>TPDDL_EOD!AG88+TPDDL_EOD!AH88</f>
        <v>36.630000000000003</v>
      </c>
      <c r="N88">
        <f t="shared" si="6"/>
        <v>190.01</v>
      </c>
      <c r="O88" s="154">
        <f t="shared" si="7"/>
        <v>-9.9999999999909051E-3</v>
      </c>
      <c r="P88">
        <v>53.75717067522762</v>
      </c>
      <c r="Q88">
        <v>30.538392716172833</v>
      </c>
      <c r="R88">
        <v>11.509394242408295</v>
      </c>
      <c r="S88">
        <v>57.566970159465292</v>
      </c>
      <c r="T88">
        <v>36.628072206725967</v>
      </c>
      <c r="U88" s="156">
        <f t="shared" si="8"/>
        <v>190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165</v>
      </c>
      <c r="G89">
        <f t="shared" si="11"/>
        <v>150</v>
      </c>
      <c r="H89" s="154"/>
      <c r="I89">
        <f>BRPL_EOD!AG89+BRPL_EOD!AH89</f>
        <v>42.44</v>
      </c>
      <c r="J89">
        <f>BYPL_EOD!AG89+BYPL_EOD!AH89</f>
        <v>24.11</v>
      </c>
      <c r="K89">
        <f>MES_EOD!AG89+MES_EOD!AH89</f>
        <v>9.09</v>
      </c>
      <c r="L89">
        <f>NDMC_EOD!AG89+NDMC_EOD!AH89</f>
        <v>45.45</v>
      </c>
      <c r="M89">
        <f>TPDDL_EOD!AG89+TPDDL_EOD!AH89</f>
        <v>28.92</v>
      </c>
      <c r="N89">
        <f t="shared" si="6"/>
        <v>150.01</v>
      </c>
      <c r="O89" s="154">
        <f t="shared" si="7"/>
        <v>-9.9999999999909051E-3</v>
      </c>
      <c r="P89">
        <v>42.437170855276314</v>
      </c>
      <c r="Q89">
        <v>24.10839277381508</v>
      </c>
      <c r="R89">
        <v>9.0893940403973073</v>
      </c>
      <c r="S89">
        <v>45.446970201986538</v>
      </c>
      <c r="T89">
        <v>28.91807212852477</v>
      </c>
      <c r="U89" s="156">
        <f t="shared" si="8"/>
        <v>150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165</v>
      </c>
      <c r="G90">
        <f t="shared" si="11"/>
        <v>150</v>
      </c>
      <c r="H90" s="154"/>
      <c r="I90">
        <f>BRPL_EOD!AG90+BRPL_EOD!AH90</f>
        <v>42.44</v>
      </c>
      <c r="J90">
        <f>BYPL_EOD!AG90+BYPL_EOD!AH90</f>
        <v>24.11</v>
      </c>
      <c r="K90">
        <f>MES_EOD!AG90+MES_EOD!AH90</f>
        <v>9.09</v>
      </c>
      <c r="L90">
        <f>NDMC_EOD!AG90+NDMC_EOD!AH90</f>
        <v>45.45</v>
      </c>
      <c r="M90">
        <f>TPDDL_EOD!AG90+TPDDL_EOD!AH90</f>
        <v>28.92</v>
      </c>
      <c r="N90">
        <f t="shared" si="6"/>
        <v>150.01</v>
      </c>
      <c r="O90" s="154">
        <f t="shared" si="7"/>
        <v>-9.9999999999909051E-3</v>
      </c>
      <c r="P90">
        <v>42.437170855276314</v>
      </c>
      <c r="Q90">
        <v>24.10839277381508</v>
      </c>
      <c r="R90">
        <v>9.0893940403973073</v>
      </c>
      <c r="S90">
        <v>45.446970201986538</v>
      </c>
      <c r="T90">
        <v>28.91807212852477</v>
      </c>
      <c r="U90" s="156">
        <f t="shared" si="8"/>
        <v>150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165</v>
      </c>
      <c r="G91">
        <f t="shared" si="11"/>
        <v>150</v>
      </c>
      <c r="H91" s="154"/>
      <c r="I91">
        <f>BRPL_EOD!AG91+BRPL_EOD!AH91</f>
        <v>42.44</v>
      </c>
      <c r="J91">
        <f>BYPL_EOD!AG91+BYPL_EOD!AH91</f>
        <v>24.11</v>
      </c>
      <c r="K91">
        <f>MES_EOD!AG91+MES_EOD!AH91</f>
        <v>9.09</v>
      </c>
      <c r="L91">
        <f>NDMC_EOD!AG91+NDMC_EOD!AH91</f>
        <v>45.45</v>
      </c>
      <c r="M91">
        <f>TPDDL_EOD!AG91+TPDDL_EOD!AH91</f>
        <v>28.92</v>
      </c>
      <c r="N91">
        <f t="shared" si="6"/>
        <v>150.01</v>
      </c>
      <c r="O91" s="154">
        <f t="shared" si="7"/>
        <v>-9.9999999999909051E-3</v>
      </c>
      <c r="P91">
        <v>42.437170855276314</v>
      </c>
      <c r="Q91">
        <v>24.10839277381508</v>
      </c>
      <c r="R91">
        <v>9.0893940403973073</v>
      </c>
      <c r="S91">
        <v>45.446970201986538</v>
      </c>
      <c r="T91">
        <v>28.91807212852477</v>
      </c>
      <c r="U91" s="156">
        <f t="shared" si="8"/>
        <v>150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165</v>
      </c>
      <c r="G92">
        <f t="shared" si="11"/>
        <v>150</v>
      </c>
      <c r="H92" s="154"/>
      <c r="I92">
        <f>BRPL_EOD!AG92+BRPL_EOD!AH92</f>
        <v>42.44</v>
      </c>
      <c r="J92">
        <f>BYPL_EOD!AG92+BYPL_EOD!AH92</f>
        <v>24.11</v>
      </c>
      <c r="K92">
        <f>MES_EOD!AG92+MES_EOD!AH92</f>
        <v>9.09</v>
      </c>
      <c r="L92">
        <f>NDMC_EOD!AG92+NDMC_EOD!AH92</f>
        <v>45.45</v>
      </c>
      <c r="M92">
        <f>TPDDL_EOD!AG92+TPDDL_EOD!AH92</f>
        <v>28.92</v>
      </c>
      <c r="N92">
        <f t="shared" si="6"/>
        <v>150.01</v>
      </c>
      <c r="O92" s="154">
        <f t="shared" si="7"/>
        <v>-9.9999999999909051E-3</v>
      </c>
      <c r="P92">
        <v>42.437170855276314</v>
      </c>
      <c r="Q92">
        <v>24.10839277381508</v>
      </c>
      <c r="R92">
        <v>9.0893940403973073</v>
      </c>
      <c r="S92">
        <v>45.446970201986538</v>
      </c>
      <c r="T92">
        <v>28.91807212852477</v>
      </c>
      <c r="U92" s="156">
        <f t="shared" si="8"/>
        <v>150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165</v>
      </c>
      <c r="G93">
        <f t="shared" si="11"/>
        <v>150</v>
      </c>
      <c r="H93" s="154"/>
      <c r="I93">
        <f>BRPL_EOD!AG93+BRPL_EOD!AH93</f>
        <v>42.44</v>
      </c>
      <c r="J93">
        <f>BYPL_EOD!AG93+BYPL_EOD!AH93</f>
        <v>24.11</v>
      </c>
      <c r="K93">
        <f>MES_EOD!AG93+MES_EOD!AH93</f>
        <v>9.09</v>
      </c>
      <c r="L93">
        <f>NDMC_EOD!AG93+NDMC_EOD!AH93</f>
        <v>45.45</v>
      </c>
      <c r="M93">
        <f>TPDDL_EOD!AG93+TPDDL_EOD!AH93</f>
        <v>28.92</v>
      </c>
      <c r="N93">
        <f t="shared" si="6"/>
        <v>150.01</v>
      </c>
      <c r="O93" s="154">
        <f t="shared" si="7"/>
        <v>-9.9999999999909051E-3</v>
      </c>
      <c r="P93">
        <v>42.437170855276314</v>
      </c>
      <c r="Q93">
        <v>24.10839277381508</v>
      </c>
      <c r="R93">
        <v>9.0893940403973073</v>
      </c>
      <c r="S93">
        <v>45.446970201986538</v>
      </c>
      <c r="T93">
        <v>28.91807212852477</v>
      </c>
      <c r="U93" s="156">
        <f t="shared" si="8"/>
        <v>150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165</v>
      </c>
      <c r="G94">
        <f t="shared" si="11"/>
        <v>150</v>
      </c>
      <c r="H94" s="154"/>
      <c r="I94">
        <f>BRPL_EOD!AG94+BRPL_EOD!AH94</f>
        <v>42.44</v>
      </c>
      <c r="J94">
        <f>BYPL_EOD!AG94+BYPL_EOD!AH94</f>
        <v>24.11</v>
      </c>
      <c r="K94">
        <f>MES_EOD!AG94+MES_EOD!AH94</f>
        <v>9.09</v>
      </c>
      <c r="L94">
        <f>NDMC_EOD!AG94+NDMC_EOD!AH94</f>
        <v>45.45</v>
      </c>
      <c r="M94">
        <f>TPDDL_EOD!AG94+TPDDL_EOD!AH94</f>
        <v>28.92</v>
      </c>
      <c r="N94">
        <f t="shared" si="6"/>
        <v>150.01</v>
      </c>
      <c r="O94" s="154">
        <f t="shared" si="7"/>
        <v>-9.9999999999909051E-3</v>
      </c>
      <c r="P94">
        <v>42.437170855276314</v>
      </c>
      <c r="Q94">
        <v>24.10839277381508</v>
      </c>
      <c r="R94">
        <v>9.0893940403973073</v>
      </c>
      <c r="S94">
        <v>45.446970201986538</v>
      </c>
      <c r="T94">
        <v>28.91807212852477</v>
      </c>
      <c r="U94" s="156">
        <f t="shared" si="8"/>
        <v>150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165</v>
      </c>
      <c r="G95">
        <f t="shared" si="11"/>
        <v>150</v>
      </c>
      <c r="H95" s="154"/>
      <c r="I95">
        <f>BRPL_EOD!AG95+BRPL_EOD!AH95</f>
        <v>42.44</v>
      </c>
      <c r="J95">
        <f>BYPL_EOD!AG95+BYPL_EOD!AH95</f>
        <v>24.11</v>
      </c>
      <c r="K95">
        <f>MES_EOD!AG95+MES_EOD!AH95</f>
        <v>9.09</v>
      </c>
      <c r="L95">
        <f>NDMC_EOD!AG95+NDMC_EOD!AH95</f>
        <v>45.45</v>
      </c>
      <c r="M95">
        <f>TPDDL_EOD!AG95+TPDDL_EOD!AH95</f>
        <v>28.92</v>
      </c>
      <c r="N95">
        <f t="shared" si="6"/>
        <v>150.01</v>
      </c>
      <c r="O95" s="154">
        <f t="shared" si="7"/>
        <v>-9.9999999999909051E-3</v>
      </c>
      <c r="P95">
        <v>42.437170855276314</v>
      </c>
      <c r="Q95">
        <v>24.10839277381508</v>
      </c>
      <c r="R95">
        <v>9.0893940403973073</v>
      </c>
      <c r="S95">
        <v>45.446970201986538</v>
      </c>
      <c r="T95">
        <v>28.91807212852477</v>
      </c>
      <c r="U95" s="156">
        <f t="shared" si="8"/>
        <v>150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165</v>
      </c>
      <c r="G96">
        <f t="shared" si="11"/>
        <v>150</v>
      </c>
      <c r="H96" s="154"/>
      <c r="I96">
        <f>BRPL_EOD!AG96+BRPL_EOD!AH96</f>
        <v>42.44</v>
      </c>
      <c r="J96">
        <f>BYPL_EOD!AG96+BYPL_EOD!AH96</f>
        <v>24.11</v>
      </c>
      <c r="K96">
        <f>MES_EOD!AG96+MES_EOD!AH96</f>
        <v>9.09</v>
      </c>
      <c r="L96">
        <f>NDMC_EOD!AG96+NDMC_EOD!AH96</f>
        <v>45.45</v>
      </c>
      <c r="M96">
        <f>TPDDL_EOD!AG96+TPDDL_EOD!AH96</f>
        <v>28.92</v>
      </c>
      <c r="N96">
        <f t="shared" si="6"/>
        <v>150.01</v>
      </c>
      <c r="O96" s="154">
        <f t="shared" si="7"/>
        <v>-9.9999999999909051E-3</v>
      </c>
      <c r="P96">
        <v>42.437170855276314</v>
      </c>
      <c r="Q96">
        <v>24.10839277381508</v>
      </c>
      <c r="R96">
        <v>9.0893940403973073</v>
      </c>
      <c r="S96">
        <v>45.446970201986538</v>
      </c>
      <c r="T96">
        <v>28.91807212852477</v>
      </c>
      <c r="U96" s="156">
        <f t="shared" si="8"/>
        <v>150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165</v>
      </c>
      <c r="G97">
        <f t="shared" si="11"/>
        <v>150</v>
      </c>
      <c r="H97" s="154"/>
      <c r="I97">
        <f>BRPL_EOD!AG97+BRPL_EOD!AH97</f>
        <v>42.44</v>
      </c>
      <c r="J97">
        <f>BYPL_EOD!AG97+BYPL_EOD!AH97</f>
        <v>24.11</v>
      </c>
      <c r="K97">
        <f>MES_EOD!AG97+MES_EOD!AH97</f>
        <v>9.09</v>
      </c>
      <c r="L97">
        <f>NDMC_EOD!AG97+NDMC_EOD!AH97</f>
        <v>45.45</v>
      </c>
      <c r="M97">
        <f>TPDDL_EOD!AG97+TPDDL_EOD!AH97</f>
        <v>28.92</v>
      </c>
      <c r="N97">
        <f t="shared" si="6"/>
        <v>150.01</v>
      </c>
      <c r="O97" s="154">
        <f t="shared" si="7"/>
        <v>-9.9999999999909051E-3</v>
      </c>
      <c r="P97">
        <v>42.437170855276314</v>
      </c>
      <c r="Q97">
        <v>24.10839277381508</v>
      </c>
      <c r="R97">
        <v>9.0893940403973073</v>
      </c>
      <c r="S97">
        <v>45.446970201986538</v>
      </c>
      <c r="T97">
        <v>28.91807212852477</v>
      </c>
      <c r="U97" s="156">
        <f t="shared" si="8"/>
        <v>150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165</v>
      </c>
      <c r="G98">
        <f t="shared" si="11"/>
        <v>150</v>
      </c>
      <c r="H98" s="154"/>
      <c r="I98">
        <f>BRPL_EOD!AG98+BRPL_EOD!AH98</f>
        <v>42.44</v>
      </c>
      <c r="J98">
        <f>BYPL_EOD!AG98+BYPL_EOD!AH98</f>
        <v>24.11</v>
      </c>
      <c r="K98">
        <f>MES_EOD!AG98+MES_EOD!AH98</f>
        <v>9.09</v>
      </c>
      <c r="L98">
        <f>NDMC_EOD!AG98+NDMC_EOD!AH98</f>
        <v>45.45</v>
      </c>
      <c r="M98">
        <f>TPDDL_EOD!AG98+TPDDL_EOD!AH98</f>
        <v>28.92</v>
      </c>
      <c r="N98">
        <f t="shared" si="6"/>
        <v>150.01</v>
      </c>
      <c r="O98" s="154">
        <f t="shared" si="7"/>
        <v>-9.9999999999909051E-3</v>
      </c>
      <c r="P98">
        <v>42.437170855276314</v>
      </c>
      <c r="Q98">
        <v>24.10839277381508</v>
      </c>
      <c r="R98">
        <v>9.0893940403973073</v>
      </c>
      <c r="S98">
        <v>45.446970201986538</v>
      </c>
      <c r="T98">
        <v>28.91807212852477</v>
      </c>
      <c r="U98" s="156">
        <f t="shared" si="8"/>
        <v>150</v>
      </c>
      <c r="V98" s="154">
        <f t="shared" si="9"/>
        <v>0</v>
      </c>
    </row>
    <row r="99" spans="1:22">
      <c r="A99" s="156" t="s">
        <v>350</v>
      </c>
      <c r="B99" s="156">
        <f>SUM(B3:B98)/4000</f>
        <v>3.55</v>
      </c>
      <c r="C99" s="156">
        <f t="shared" ref="C99:U99" si="12">SUM(C3:C98)/4000</f>
        <v>0.5675</v>
      </c>
      <c r="D99" s="156">
        <f t="shared" si="12"/>
        <v>2.9624999999999999</v>
      </c>
      <c r="E99" s="156">
        <f t="shared" si="12"/>
        <v>0.5675</v>
      </c>
      <c r="F99" s="156">
        <f t="shared" si="12"/>
        <v>4.1174999999999997</v>
      </c>
      <c r="G99" s="156">
        <f t="shared" si="12"/>
        <v>3.53</v>
      </c>
      <c r="H99" s="156"/>
      <c r="I99" s="156">
        <f t="shared" si="12"/>
        <v>0.94229250000000087</v>
      </c>
      <c r="J99" s="156">
        <f t="shared" si="12"/>
        <v>0.59417750000000003</v>
      </c>
      <c r="K99" s="156">
        <f t="shared" si="12"/>
        <v>0.20179749999999996</v>
      </c>
      <c r="L99" s="156">
        <f t="shared" si="12"/>
        <v>1.0347449999999998</v>
      </c>
      <c r="M99" s="156">
        <f t="shared" si="12"/>
        <v>0.6421100000000004</v>
      </c>
      <c r="N99" s="156">
        <f t="shared" si="12"/>
        <v>3.4151225000000034</v>
      </c>
      <c r="O99" s="156">
        <f t="shared" si="12"/>
        <v>0.1148775000000001</v>
      </c>
      <c r="P99" s="156">
        <f t="shared" si="12"/>
        <v>0.97479120721051371</v>
      </c>
      <c r="Q99" s="156">
        <f t="shared" si="12"/>
        <v>0.61263685764113218</v>
      </c>
      <c r="R99" s="156">
        <f t="shared" si="12"/>
        <v>0.20875827267508154</v>
      </c>
      <c r="S99" s="156">
        <f t="shared" si="12"/>
        <v>1.0695547050777285</v>
      </c>
      <c r="T99" s="156">
        <f t="shared" si="12"/>
        <v>0.66425895739554264</v>
      </c>
      <c r="U99" s="156">
        <f t="shared" si="12"/>
        <v>3.53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[5]PPCL!A1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0</v>
      </c>
      <c r="E3">
        <f>PPCL!P3</f>
        <v>0</v>
      </c>
      <c r="F3">
        <f>B3+C3</f>
        <v>185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145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145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145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125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125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125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125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145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145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145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145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120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120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4.0324999999999998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4.0324999999999998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[5]GT!A1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54"/>
      <c r="I3">
        <f>BRPL_EOD!AC3+BRPL_EOD!AD3</f>
        <v>15.62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38.53</v>
      </c>
      <c r="O3" s="154">
        <f t="shared" ref="O3:O66" si="1">G3-N3</f>
        <v>7.0000000000000284E-2</v>
      </c>
      <c r="P3">
        <v>15.648377887360498</v>
      </c>
      <c r="Q3">
        <v>8.8560602128211787</v>
      </c>
      <c r="R3">
        <v>0</v>
      </c>
      <c r="S3">
        <v>2.0737607059434207</v>
      </c>
      <c r="T3">
        <v>12.021801193874904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54"/>
      <c r="I4">
        <f>BRPL_EOD!AC4+BRPL_EOD!AD4</f>
        <v>15.62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38.53</v>
      </c>
      <c r="O4" s="154">
        <f t="shared" si="1"/>
        <v>7.0000000000000284E-2</v>
      </c>
      <c r="P4">
        <v>15.648377887360498</v>
      </c>
      <c r="Q4">
        <v>8.8560602128211787</v>
      </c>
      <c r="R4">
        <v>0</v>
      </c>
      <c r="S4">
        <v>2.0737607059434207</v>
      </c>
      <c r="T4">
        <v>12.021801193874904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54"/>
      <c r="I5">
        <f>BRPL_EOD!AC5+BRPL_EOD!AD5</f>
        <v>15.62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38.53</v>
      </c>
      <c r="O5" s="154">
        <f t="shared" si="1"/>
        <v>7.0000000000000284E-2</v>
      </c>
      <c r="P5">
        <v>15.648377887360498</v>
      </c>
      <c r="Q5">
        <v>8.8560602128211787</v>
      </c>
      <c r="R5">
        <v>0</v>
      </c>
      <c r="S5">
        <v>2.0737607059434207</v>
      </c>
      <c r="T5">
        <v>12.021801193874904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54"/>
      <c r="I6">
        <f>BRPL_EOD!AC6+BRPL_EOD!AD6</f>
        <v>15.62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38.53</v>
      </c>
      <c r="O6" s="154">
        <f t="shared" si="1"/>
        <v>7.0000000000000284E-2</v>
      </c>
      <c r="P6">
        <v>15.648377887360498</v>
      </c>
      <c r="Q6">
        <v>8.8560602128211787</v>
      </c>
      <c r="R6">
        <v>0</v>
      </c>
      <c r="S6">
        <v>2.0737607059434207</v>
      </c>
      <c r="T6">
        <v>12.021801193874904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54"/>
      <c r="I7">
        <f>BRPL_EOD!AC7+BRPL_EOD!AD7</f>
        <v>15.62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38.53</v>
      </c>
      <c r="O7" s="154">
        <f t="shared" si="1"/>
        <v>7.0000000000000284E-2</v>
      </c>
      <c r="P7">
        <v>15.648377887360498</v>
      </c>
      <c r="Q7">
        <v>8.8560602128211787</v>
      </c>
      <c r="R7">
        <v>0</v>
      </c>
      <c r="S7">
        <v>2.0737607059434207</v>
      </c>
      <c r="T7">
        <v>12.021801193874904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54"/>
      <c r="I8">
        <f>BRPL_EOD!AC8+BRPL_EOD!AD8</f>
        <v>15.62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38.53</v>
      </c>
      <c r="O8" s="154">
        <f t="shared" si="1"/>
        <v>7.0000000000000284E-2</v>
      </c>
      <c r="P8">
        <v>15.648377887360498</v>
      </c>
      <c r="Q8">
        <v>8.8560602128211787</v>
      </c>
      <c r="R8">
        <v>0</v>
      </c>
      <c r="S8">
        <v>2.0737607059434207</v>
      </c>
      <c r="T8">
        <v>12.021801193874904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54"/>
      <c r="I9">
        <f>BRPL_EOD!AC9+BRPL_EOD!AD9</f>
        <v>15.62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38.53</v>
      </c>
      <c r="O9" s="154">
        <f t="shared" si="1"/>
        <v>7.0000000000000284E-2</v>
      </c>
      <c r="P9">
        <v>15.648377887360498</v>
      </c>
      <c r="Q9">
        <v>8.8560602128211787</v>
      </c>
      <c r="R9">
        <v>0</v>
      </c>
      <c r="S9">
        <v>2.0737607059434207</v>
      </c>
      <c r="T9">
        <v>12.021801193874904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54"/>
      <c r="I10">
        <f>BRPL_EOD!AC10+BRPL_EOD!AD10</f>
        <v>15.62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38.53</v>
      </c>
      <c r="O10" s="154">
        <f t="shared" si="1"/>
        <v>7.0000000000000284E-2</v>
      </c>
      <c r="P10">
        <v>15.648377887360498</v>
      </c>
      <c r="Q10">
        <v>8.8560602128211787</v>
      </c>
      <c r="R10">
        <v>0</v>
      </c>
      <c r="S10">
        <v>2.0737607059434207</v>
      </c>
      <c r="T10">
        <v>12.021801193874904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54"/>
      <c r="I11">
        <f>BRPL_EOD!AC11+BRPL_EOD!AD11</f>
        <v>15.62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38.53</v>
      </c>
      <c r="O11" s="154">
        <f t="shared" si="1"/>
        <v>7.0000000000000284E-2</v>
      </c>
      <c r="P11">
        <v>15.648377887360498</v>
      </c>
      <c r="Q11">
        <v>8.8560602128211787</v>
      </c>
      <c r="R11">
        <v>0</v>
      </c>
      <c r="S11">
        <v>2.0737607059434207</v>
      </c>
      <c r="T11">
        <v>12.021801193874904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54"/>
      <c r="I12">
        <f>BRPL_EOD!AC12+BRPL_EOD!AD12</f>
        <v>15.62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38.53</v>
      </c>
      <c r="O12" s="154">
        <f t="shared" si="1"/>
        <v>7.0000000000000284E-2</v>
      </c>
      <c r="P12">
        <v>15.648377887360498</v>
      </c>
      <c r="Q12">
        <v>8.8560602128211787</v>
      </c>
      <c r="R12">
        <v>0</v>
      </c>
      <c r="S12">
        <v>2.0737607059434207</v>
      </c>
      <c r="T12">
        <v>12.021801193874904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54"/>
      <c r="I13">
        <f>BRPL_EOD!AC13+BRPL_EOD!AD13</f>
        <v>13.93</v>
      </c>
      <c r="J13">
        <f>BYPL_EOD!AC13+BYPL_EOD!AD13</f>
        <v>11.57</v>
      </c>
      <c r="K13">
        <f>MES_EOD!AC13+MES_EOD!AD13</f>
        <v>0</v>
      </c>
      <c r="L13">
        <f>NDMC_EOD!AC13+NDMC_EOD!AD13</f>
        <v>1.92</v>
      </c>
      <c r="M13">
        <f>TPDDL_EOD!AC13+TPDDL_EOD!AD13</f>
        <v>11.14</v>
      </c>
      <c r="N13">
        <f t="shared" si="0"/>
        <v>38.56</v>
      </c>
      <c r="O13" s="154">
        <f t="shared" si="1"/>
        <v>3.9999999999999147E-2</v>
      </c>
      <c r="P13">
        <v>13.944450207468879</v>
      </c>
      <c r="Q13">
        <v>11.582002074688797</v>
      </c>
      <c r="R13">
        <v>0</v>
      </c>
      <c r="S13">
        <v>1.9219917012448131</v>
      </c>
      <c r="T13">
        <v>11.15155601659751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54"/>
      <c r="I14">
        <f>BRPL_EOD!AC14+BRPL_EOD!AD14</f>
        <v>13.93</v>
      </c>
      <c r="J14">
        <f>BYPL_EOD!AC14+BYPL_EOD!AD14</f>
        <v>11.57</v>
      </c>
      <c r="K14">
        <f>MES_EOD!AC14+MES_EOD!AD14</f>
        <v>0</v>
      </c>
      <c r="L14">
        <f>NDMC_EOD!AC14+NDMC_EOD!AD14</f>
        <v>1.92</v>
      </c>
      <c r="M14">
        <f>TPDDL_EOD!AC14+TPDDL_EOD!AD14</f>
        <v>11.14</v>
      </c>
      <c r="N14">
        <f t="shared" si="0"/>
        <v>38.56</v>
      </c>
      <c r="O14" s="154">
        <f t="shared" si="1"/>
        <v>3.9999999999999147E-2</v>
      </c>
      <c r="P14">
        <v>13.944450207468879</v>
      </c>
      <c r="Q14">
        <v>11.582002074688797</v>
      </c>
      <c r="R14">
        <v>0</v>
      </c>
      <c r="S14">
        <v>1.9219917012448131</v>
      </c>
      <c r="T14">
        <v>11.15155601659751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54"/>
      <c r="I15">
        <f>BRPL_EOD!AC15+BRPL_EOD!AD15</f>
        <v>15.62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38.53</v>
      </c>
      <c r="O15" s="154">
        <f t="shared" si="1"/>
        <v>7.0000000000000284E-2</v>
      </c>
      <c r="P15">
        <v>15.648377887360498</v>
      </c>
      <c r="Q15">
        <v>8.8560602128211787</v>
      </c>
      <c r="R15">
        <v>0</v>
      </c>
      <c r="S15">
        <v>2.0737607059434207</v>
      </c>
      <c r="T15">
        <v>12.021801193874904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54"/>
      <c r="I16">
        <f>BRPL_EOD!AC16+BRPL_EOD!AD16</f>
        <v>15.62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38.53</v>
      </c>
      <c r="O16" s="154">
        <f t="shared" si="1"/>
        <v>7.0000000000000284E-2</v>
      </c>
      <c r="P16">
        <v>15.648377887360498</v>
      </c>
      <c r="Q16">
        <v>8.8560602128211787</v>
      </c>
      <c r="R16">
        <v>0</v>
      </c>
      <c r="S16">
        <v>2.0737607059434207</v>
      </c>
      <c r="T16">
        <v>12.021801193874904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54"/>
      <c r="I17">
        <f>BRPL_EOD!AC17+BRPL_EOD!AD17</f>
        <v>15.62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38.53</v>
      </c>
      <c r="O17" s="154">
        <f t="shared" si="1"/>
        <v>7.0000000000000284E-2</v>
      </c>
      <c r="P17">
        <v>15.648377887360498</v>
      </c>
      <c r="Q17">
        <v>8.8560602128211787</v>
      </c>
      <c r="R17">
        <v>0</v>
      </c>
      <c r="S17">
        <v>2.0737607059434207</v>
      </c>
      <c r="T17">
        <v>12.021801193874904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54"/>
      <c r="I18">
        <f>BRPL_EOD!AC18+BRPL_EOD!AD18</f>
        <v>15.62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38.53</v>
      </c>
      <c r="O18" s="154">
        <f t="shared" si="1"/>
        <v>7.0000000000000284E-2</v>
      </c>
      <c r="P18">
        <v>15.648377887360498</v>
      </c>
      <c r="Q18">
        <v>8.8560602128211787</v>
      </c>
      <c r="R18">
        <v>0</v>
      </c>
      <c r="S18">
        <v>2.0737607059434207</v>
      </c>
      <c r="T18">
        <v>12.021801193874904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54"/>
      <c r="I19">
        <f>BRPL_EOD!AC19+BRPL_EOD!AD19</f>
        <v>15.62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38.53</v>
      </c>
      <c r="O19" s="154">
        <f t="shared" si="1"/>
        <v>7.0000000000000284E-2</v>
      </c>
      <c r="P19">
        <v>15.648377887360498</v>
      </c>
      <c r="Q19">
        <v>8.8560602128211787</v>
      </c>
      <c r="R19">
        <v>0</v>
      </c>
      <c r="S19">
        <v>2.0737607059434207</v>
      </c>
      <c r="T19">
        <v>12.021801193874904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54"/>
      <c r="I20">
        <f>BRPL_EOD!AC20+BRPL_EOD!AD20</f>
        <v>15.62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38.53</v>
      </c>
      <c r="O20" s="154">
        <f t="shared" si="1"/>
        <v>7.0000000000000284E-2</v>
      </c>
      <c r="P20">
        <v>15.648377887360498</v>
      </c>
      <c r="Q20">
        <v>8.8560602128211787</v>
      </c>
      <c r="R20">
        <v>0</v>
      </c>
      <c r="S20">
        <v>2.0737607059434207</v>
      </c>
      <c r="T20">
        <v>12.021801193874904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38.6</v>
      </c>
      <c r="E21">
        <f>GT!N21</f>
        <v>0</v>
      </c>
      <c r="F21">
        <f t="shared" si="4"/>
        <v>72</v>
      </c>
      <c r="G21">
        <f t="shared" si="5"/>
        <v>38.6</v>
      </c>
      <c r="H21" s="154"/>
      <c r="I21">
        <f>BRPL_EOD!AC21+BRPL_EOD!AD21</f>
        <v>15.62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38.53</v>
      </c>
      <c r="O21" s="154">
        <f t="shared" si="1"/>
        <v>7.0000000000000284E-2</v>
      </c>
      <c r="P21">
        <v>15.648377887360498</v>
      </c>
      <c r="Q21">
        <v>8.8560602128211787</v>
      </c>
      <c r="R21">
        <v>0</v>
      </c>
      <c r="S21">
        <v>2.0737607059434207</v>
      </c>
      <c r="T21">
        <v>12.021801193874904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38.6</v>
      </c>
      <c r="E22">
        <f>GT!N22</f>
        <v>0</v>
      </c>
      <c r="F22">
        <f t="shared" si="4"/>
        <v>72</v>
      </c>
      <c r="G22">
        <f t="shared" si="5"/>
        <v>38.6</v>
      </c>
      <c r="H22" s="154"/>
      <c r="I22">
        <f>BRPL_EOD!AC22+BRPL_EOD!AD22</f>
        <v>15.62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38.53</v>
      </c>
      <c r="O22" s="154">
        <f t="shared" si="1"/>
        <v>7.0000000000000284E-2</v>
      </c>
      <c r="P22">
        <v>15.648377887360498</v>
      </c>
      <c r="Q22">
        <v>8.8560602128211787</v>
      </c>
      <c r="R22">
        <v>0</v>
      </c>
      <c r="S22">
        <v>2.0737607059434207</v>
      </c>
      <c r="T22">
        <v>12.021801193874904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38.6</v>
      </c>
      <c r="E23">
        <f>GT!N23</f>
        <v>0</v>
      </c>
      <c r="F23">
        <f t="shared" si="4"/>
        <v>72</v>
      </c>
      <c r="G23">
        <f t="shared" si="5"/>
        <v>38.6</v>
      </c>
      <c r="H23" s="154"/>
      <c r="I23">
        <f>BRPL_EOD!AC23+BRPL_EOD!AD23</f>
        <v>15.62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38.53</v>
      </c>
      <c r="O23" s="154">
        <f t="shared" si="1"/>
        <v>7.0000000000000284E-2</v>
      </c>
      <c r="P23">
        <v>15.648377887360498</v>
      </c>
      <c r="Q23">
        <v>8.8560602128211787</v>
      </c>
      <c r="R23">
        <v>0</v>
      </c>
      <c r="S23">
        <v>2.0737607059434207</v>
      </c>
      <c r="T23">
        <v>12.021801193874904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38.6</v>
      </c>
      <c r="E24">
        <f>GT!N24</f>
        <v>0</v>
      </c>
      <c r="F24">
        <f t="shared" si="4"/>
        <v>72</v>
      </c>
      <c r="G24">
        <f t="shared" si="5"/>
        <v>38.6</v>
      </c>
      <c r="H24" s="154"/>
      <c r="I24">
        <f>BRPL_EOD!AC24+BRPL_EOD!AD24</f>
        <v>15.62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38.53</v>
      </c>
      <c r="O24" s="154">
        <f t="shared" si="1"/>
        <v>7.0000000000000284E-2</v>
      </c>
      <c r="P24">
        <v>15.648377887360498</v>
      </c>
      <c r="Q24">
        <v>8.8560602128211787</v>
      </c>
      <c r="R24">
        <v>0</v>
      </c>
      <c r="S24">
        <v>2.0737607059434207</v>
      </c>
      <c r="T24">
        <v>12.021801193874904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38.6</v>
      </c>
      <c r="E25">
        <f>GT!N25</f>
        <v>0</v>
      </c>
      <c r="F25">
        <f t="shared" si="4"/>
        <v>72</v>
      </c>
      <c r="G25">
        <f t="shared" si="5"/>
        <v>38.6</v>
      </c>
      <c r="H25" s="154"/>
      <c r="I25">
        <f>BRPL_EOD!AC25+BRPL_EOD!AD25</f>
        <v>15.62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38.53</v>
      </c>
      <c r="O25" s="154">
        <f t="shared" si="1"/>
        <v>7.0000000000000284E-2</v>
      </c>
      <c r="P25">
        <v>15.648377887360498</v>
      </c>
      <c r="Q25">
        <v>8.8560602128211787</v>
      </c>
      <c r="R25">
        <v>0</v>
      </c>
      <c r="S25">
        <v>2.0737607059434207</v>
      </c>
      <c r="T25">
        <v>12.021801193874904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38.6</v>
      </c>
      <c r="E26">
        <f>GT!N26</f>
        <v>0</v>
      </c>
      <c r="F26">
        <f t="shared" si="4"/>
        <v>72</v>
      </c>
      <c r="G26">
        <f t="shared" si="5"/>
        <v>38.6</v>
      </c>
      <c r="H26" s="154"/>
      <c r="I26">
        <f>BRPL_EOD!AC26+BRPL_EOD!AD26</f>
        <v>15.62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38.53</v>
      </c>
      <c r="O26" s="154">
        <f t="shared" si="1"/>
        <v>7.0000000000000284E-2</v>
      </c>
      <c r="P26">
        <v>15.648377887360498</v>
      </c>
      <c r="Q26">
        <v>8.8560602128211787</v>
      </c>
      <c r="R26">
        <v>0</v>
      </c>
      <c r="S26">
        <v>2.0737607059434207</v>
      </c>
      <c r="T26">
        <v>12.021801193874904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38.6</v>
      </c>
      <c r="E27">
        <f>GT!N27</f>
        <v>0</v>
      </c>
      <c r="F27">
        <f t="shared" si="4"/>
        <v>72</v>
      </c>
      <c r="G27">
        <f t="shared" si="5"/>
        <v>38.6</v>
      </c>
      <c r="H27" s="154"/>
      <c r="I27">
        <f>BRPL_EOD!AC27+BRPL_EOD!AD27</f>
        <v>15.62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38.53</v>
      </c>
      <c r="O27" s="154">
        <f t="shared" si="1"/>
        <v>7.0000000000000284E-2</v>
      </c>
      <c r="P27">
        <v>15.648377887360498</v>
      </c>
      <c r="Q27">
        <v>8.8560602128211787</v>
      </c>
      <c r="R27">
        <v>0</v>
      </c>
      <c r="S27">
        <v>2.0737607059434207</v>
      </c>
      <c r="T27">
        <v>12.021801193874904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38.6</v>
      </c>
      <c r="E28">
        <f>GT!N28</f>
        <v>0</v>
      </c>
      <c r="F28">
        <f t="shared" si="4"/>
        <v>72</v>
      </c>
      <c r="G28">
        <f t="shared" si="5"/>
        <v>38.6</v>
      </c>
      <c r="H28" s="154"/>
      <c r="I28">
        <f>BRPL_EOD!AC28+BRPL_EOD!AD28</f>
        <v>15.62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38.53</v>
      </c>
      <c r="O28" s="154">
        <f t="shared" si="1"/>
        <v>7.0000000000000284E-2</v>
      </c>
      <c r="P28">
        <v>15.648377887360498</v>
      </c>
      <c r="Q28">
        <v>8.8560602128211787</v>
      </c>
      <c r="R28">
        <v>0</v>
      </c>
      <c r="S28">
        <v>2.0737607059434207</v>
      </c>
      <c r="T28">
        <v>12.021801193874904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38.6</v>
      </c>
      <c r="E29">
        <f>GT!N29</f>
        <v>0</v>
      </c>
      <c r="F29">
        <f t="shared" si="4"/>
        <v>72</v>
      </c>
      <c r="G29">
        <f t="shared" si="5"/>
        <v>38.6</v>
      </c>
      <c r="H29" s="154"/>
      <c r="I29">
        <f>BRPL_EOD!AC29+BRPL_EOD!AD29</f>
        <v>15.62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38.53</v>
      </c>
      <c r="O29" s="154">
        <f t="shared" si="1"/>
        <v>7.0000000000000284E-2</v>
      </c>
      <c r="P29">
        <v>15.648377887360498</v>
      </c>
      <c r="Q29">
        <v>8.8560602128211787</v>
      </c>
      <c r="R29">
        <v>0</v>
      </c>
      <c r="S29">
        <v>2.0737607059434207</v>
      </c>
      <c r="T29">
        <v>12.021801193874904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38.6</v>
      </c>
      <c r="E30">
        <f>GT!N30</f>
        <v>0</v>
      </c>
      <c r="F30">
        <f t="shared" si="4"/>
        <v>72</v>
      </c>
      <c r="G30">
        <f t="shared" si="5"/>
        <v>38.6</v>
      </c>
      <c r="H30" s="154"/>
      <c r="I30">
        <f>BRPL_EOD!AC30+BRPL_EOD!AD30</f>
        <v>15.62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38.53</v>
      </c>
      <c r="O30" s="154">
        <f t="shared" si="1"/>
        <v>7.0000000000000284E-2</v>
      </c>
      <c r="P30">
        <v>15.648377887360498</v>
      </c>
      <c r="Q30">
        <v>8.8560602128211787</v>
      </c>
      <c r="R30">
        <v>0</v>
      </c>
      <c r="S30">
        <v>2.0737607059434207</v>
      </c>
      <c r="T30">
        <v>12.021801193874904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38.6</v>
      </c>
      <c r="E31">
        <f>GT!N31</f>
        <v>0</v>
      </c>
      <c r="F31">
        <f t="shared" si="4"/>
        <v>72</v>
      </c>
      <c r="G31">
        <f t="shared" si="5"/>
        <v>38.6</v>
      </c>
      <c r="H31" s="154"/>
      <c r="I31">
        <f>BRPL_EOD!AC31+BRPL_EOD!AD31</f>
        <v>15.62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38.53</v>
      </c>
      <c r="O31" s="154">
        <f t="shared" si="1"/>
        <v>7.0000000000000284E-2</v>
      </c>
      <c r="P31">
        <v>15.648377887360498</v>
      </c>
      <c r="Q31">
        <v>8.8560602128211787</v>
      </c>
      <c r="R31">
        <v>0</v>
      </c>
      <c r="S31">
        <v>2.0737607059434207</v>
      </c>
      <c r="T31">
        <v>12.021801193874904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38.6</v>
      </c>
      <c r="E32">
        <f>GT!N32</f>
        <v>0</v>
      </c>
      <c r="F32">
        <f t="shared" si="4"/>
        <v>72</v>
      </c>
      <c r="G32">
        <f t="shared" si="5"/>
        <v>38.6</v>
      </c>
      <c r="H32" s="154"/>
      <c r="I32">
        <f>BRPL_EOD!AC32+BRPL_EOD!AD32</f>
        <v>15.62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38.53</v>
      </c>
      <c r="O32" s="154">
        <f t="shared" si="1"/>
        <v>7.0000000000000284E-2</v>
      </c>
      <c r="P32">
        <v>15.648377887360498</v>
      </c>
      <c r="Q32">
        <v>8.8560602128211787</v>
      </c>
      <c r="R32">
        <v>0</v>
      </c>
      <c r="S32">
        <v>2.0737607059434207</v>
      </c>
      <c r="T32">
        <v>12.021801193874904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38.6</v>
      </c>
      <c r="E33">
        <f>GT!N33</f>
        <v>0</v>
      </c>
      <c r="F33">
        <f t="shared" si="4"/>
        <v>72</v>
      </c>
      <c r="G33">
        <f t="shared" si="5"/>
        <v>38.6</v>
      </c>
      <c r="H33" s="154"/>
      <c r="I33">
        <f>BRPL_EOD!AC33+BRPL_EOD!AD33</f>
        <v>15.62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38.53</v>
      </c>
      <c r="O33" s="154">
        <f t="shared" si="1"/>
        <v>7.0000000000000284E-2</v>
      </c>
      <c r="P33">
        <v>15.648377887360498</v>
      </c>
      <c r="Q33">
        <v>8.8560602128211787</v>
      </c>
      <c r="R33">
        <v>0</v>
      </c>
      <c r="S33">
        <v>2.0737607059434207</v>
      </c>
      <c r="T33">
        <v>12.021801193874904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38.6</v>
      </c>
      <c r="E34">
        <f>GT!N34</f>
        <v>0</v>
      </c>
      <c r="F34">
        <f t="shared" si="4"/>
        <v>72</v>
      </c>
      <c r="G34">
        <f t="shared" si="5"/>
        <v>38.6</v>
      </c>
      <c r="H34" s="154"/>
      <c r="I34">
        <f>BRPL_EOD!AC34+BRPL_EOD!AD34</f>
        <v>15.62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38.53</v>
      </c>
      <c r="O34" s="154">
        <f t="shared" si="1"/>
        <v>7.0000000000000284E-2</v>
      </c>
      <c r="P34">
        <v>15.648377887360498</v>
      </c>
      <c r="Q34">
        <v>8.8560602128211787</v>
      </c>
      <c r="R34">
        <v>0</v>
      </c>
      <c r="S34">
        <v>2.0737607059434207</v>
      </c>
      <c r="T34">
        <v>12.021801193874904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38.6</v>
      </c>
      <c r="E35">
        <f>GT!N35</f>
        <v>0</v>
      </c>
      <c r="F35">
        <f t="shared" si="4"/>
        <v>72</v>
      </c>
      <c r="G35">
        <f t="shared" si="5"/>
        <v>38.6</v>
      </c>
      <c r="H35" s="154"/>
      <c r="I35">
        <f>BRPL_EOD!AC35+BRPL_EOD!AD35</f>
        <v>15.62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38.53</v>
      </c>
      <c r="O35" s="154">
        <f t="shared" si="1"/>
        <v>7.0000000000000284E-2</v>
      </c>
      <c r="P35">
        <v>15.648377887360498</v>
      </c>
      <c r="Q35">
        <v>8.8560602128211787</v>
      </c>
      <c r="R35">
        <v>0</v>
      </c>
      <c r="S35">
        <v>2.0737607059434207</v>
      </c>
      <c r="T35">
        <v>12.021801193874904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38.6</v>
      </c>
      <c r="E36">
        <f>GT!N36</f>
        <v>0</v>
      </c>
      <c r="F36">
        <f t="shared" si="4"/>
        <v>72</v>
      </c>
      <c r="G36">
        <f t="shared" si="5"/>
        <v>38.6</v>
      </c>
      <c r="H36" s="154"/>
      <c r="I36">
        <f>BRPL_EOD!AC36+BRPL_EOD!AD36</f>
        <v>15.62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38.53</v>
      </c>
      <c r="O36" s="154">
        <f t="shared" si="1"/>
        <v>7.0000000000000284E-2</v>
      </c>
      <c r="P36">
        <v>15.648377887360498</v>
      </c>
      <c r="Q36">
        <v>8.8560602128211787</v>
      </c>
      <c r="R36">
        <v>0</v>
      </c>
      <c r="S36">
        <v>2.0737607059434207</v>
      </c>
      <c r="T36">
        <v>12.021801193874904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38.6</v>
      </c>
      <c r="E37">
        <f>GT!N37</f>
        <v>0</v>
      </c>
      <c r="F37">
        <f t="shared" si="4"/>
        <v>72</v>
      </c>
      <c r="G37">
        <f t="shared" si="5"/>
        <v>38.6</v>
      </c>
      <c r="H37" s="154"/>
      <c r="I37">
        <f>BRPL_EOD!AC37+BRPL_EOD!AD37</f>
        <v>15.62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38.53</v>
      </c>
      <c r="O37" s="154">
        <f t="shared" si="1"/>
        <v>7.0000000000000284E-2</v>
      </c>
      <c r="P37">
        <v>15.648377887360498</v>
      </c>
      <c r="Q37">
        <v>8.8560602128211787</v>
      </c>
      <c r="R37">
        <v>0</v>
      </c>
      <c r="S37">
        <v>2.0737607059434207</v>
      </c>
      <c r="T37">
        <v>12.021801193874904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38.6</v>
      </c>
      <c r="E38">
        <f>GT!N38</f>
        <v>0</v>
      </c>
      <c r="F38">
        <f t="shared" si="4"/>
        <v>72</v>
      </c>
      <c r="G38">
        <f t="shared" si="5"/>
        <v>38.6</v>
      </c>
      <c r="H38" s="154"/>
      <c r="I38">
        <f>BRPL_EOD!AC38+BRPL_EOD!AD38</f>
        <v>15.62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38.53</v>
      </c>
      <c r="O38" s="154">
        <f t="shared" si="1"/>
        <v>7.0000000000000284E-2</v>
      </c>
      <c r="P38">
        <v>15.648377887360498</v>
      </c>
      <c r="Q38">
        <v>8.8560602128211787</v>
      </c>
      <c r="R38">
        <v>0</v>
      </c>
      <c r="S38">
        <v>2.0737607059434207</v>
      </c>
      <c r="T38">
        <v>12.021801193874904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38.6</v>
      </c>
      <c r="E39">
        <f>GT!N39</f>
        <v>0</v>
      </c>
      <c r="F39">
        <f t="shared" si="4"/>
        <v>72</v>
      </c>
      <c r="G39">
        <f t="shared" si="5"/>
        <v>38.6</v>
      </c>
      <c r="H39" s="154"/>
      <c r="I39">
        <f>BRPL_EOD!AC39+BRPL_EOD!AD39</f>
        <v>15.62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38.53</v>
      </c>
      <c r="O39" s="154">
        <f t="shared" si="1"/>
        <v>7.0000000000000284E-2</v>
      </c>
      <c r="P39">
        <v>15.648377887360498</v>
      </c>
      <c r="Q39">
        <v>8.8560602128211787</v>
      </c>
      <c r="R39">
        <v>0</v>
      </c>
      <c r="S39">
        <v>2.0737607059434207</v>
      </c>
      <c r="T39">
        <v>12.021801193874904</v>
      </c>
      <c r="U39" s="156">
        <f t="shared" si="2"/>
        <v>38.6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38.6</v>
      </c>
      <c r="E40">
        <f>GT!N40</f>
        <v>0</v>
      </c>
      <c r="F40">
        <f t="shared" si="4"/>
        <v>72</v>
      </c>
      <c r="G40">
        <f t="shared" si="5"/>
        <v>38.6</v>
      </c>
      <c r="H40" s="154"/>
      <c r="I40">
        <f>BRPL_EOD!AC40+BRPL_EOD!AD40</f>
        <v>15.62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38.53</v>
      </c>
      <c r="O40" s="154">
        <f t="shared" si="1"/>
        <v>7.0000000000000284E-2</v>
      </c>
      <c r="P40">
        <v>15.648377887360498</v>
      </c>
      <c r="Q40">
        <v>8.8560602128211787</v>
      </c>
      <c r="R40">
        <v>0</v>
      </c>
      <c r="S40">
        <v>2.0737607059434207</v>
      </c>
      <c r="T40">
        <v>12.021801193874904</v>
      </c>
      <c r="U40" s="156">
        <f t="shared" si="2"/>
        <v>38.6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38.6</v>
      </c>
      <c r="E41">
        <f>GT!N41</f>
        <v>0</v>
      </c>
      <c r="F41">
        <f t="shared" si="4"/>
        <v>72</v>
      </c>
      <c r="G41">
        <f t="shared" si="5"/>
        <v>38.6</v>
      </c>
      <c r="H41" s="154"/>
      <c r="I41">
        <f>BRPL_EOD!AC41+BRPL_EOD!AD41</f>
        <v>15.62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38.53</v>
      </c>
      <c r="O41" s="154">
        <f t="shared" si="1"/>
        <v>7.0000000000000284E-2</v>
      </c>
      <c r="P41">
        <v>15.648377887360498</v>
      </c>
      <c r="Q41">
        <v>8.8560602128211787</v>
      </c>
      <c r="R41">
        <v>0</v>
      </c>
      <c r="S41">
        <v>2.0737607059434207</v>
      </c>
      <c r="T41">
        <v>12.021801193874904</v>
      </c>
      <c r="U41" s="156">
        <f t="shared" si="2"/>
        <v>38.6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38.6</v>
      </c>
      <c r="E42">
        <f>GT!N42</f>
        <v>0</v>
      </c>
      <c r="F42">
        <f t="shared" si="4"/>
        <v>72</v>
      </c>
      <c r="G42">
        <f t="shared" si="5"/>
        <v>38.6</v>
      </c>
      <c r="H42" s="154"/>
      <c r="I42">
        <f>BRPL_EOD!AC42+BRPL_EOD!AD42</f>
        <v>15.62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38.53</v>
      </c>
      <c r="O42" s="154">
        <f t="shared" si="1"/>
        <v>7.0000000000000284E-2</v>
      </c>
      <c r="P42">
        <v>15.648377887360498</v>
      </c>
      <c r="Q42">
        <v>8.8560602128211787</v>
      </c>
      <c r="R42">
        <v>0</v>
      </c>
      <c r="S42">
        <v>2.0737607059434207</v>
      </c>
      <c r="T42">
        <v>12.021801193874904</v>
      </c>
      <c r="U42" s="156">
        <f t="shared" si="2"/>
        <v>38.6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38.6</v>
      </c>
      <c r="E43">
        <f>GT!N43</f>
        <v>0</v>
      </c>
      <c r="F43">
        <f t="shared" si="4"/>
        <v>72</v>
      </c>
      <c r="G43">
        <f t="shared" si="5"/>
        <v>38.6</v>
      </c>
      <c r="H43" s="154"/>
      <c r="I43">
        <f>BRPL_EOD!AC43+BRPL_EOD!AD43</f>
        <v>15.62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38.53</v>
      </c>
      <c r="O43" s="154">
        <f t="shared" si="1"/>
        <v>7.0000000000000284E-2</v>
      </c>
      <c r="P43">
        <v>15.648377887360498</v>
      </c>
      <c r="Q43">
        <v>8.8560602128211787</v>
      </c>
      <c r="R43">
        <v>0</v>
      </c>
      <c r="S43">
        <v>2.0737607059434207</v>
      </c>
      <c r="T43">
        <v>12.021801193874904</v>
      </c>
      <c r="U43" s="156">
        <f t="shared" si="2"/>
        <v>38.6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38.6</v>
      </c>
      <c r="E44">
        <f>GT!N44</f>
        <v>0</v>
      </c>
      <c r="F44">
        <f t="shared" si="4"/>
        <v>72</v>
      </c>
      <c r="G44">
        <f t="shared" si="5"/>
        <v>38.6</v>
      </c>
      <c r="H44" s="154"/>
      <c r="I44">
        <f>BRPL_EOD!AC44+BRPL_EOD!AD44</f>
        <v>15.62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38.53</v>
      </c>
      <c r="O44" s="154">
        <f t="shared" si="1"/>
        <v>7.0000000000000284E-2</v>
      </c>
      <c r="P44">
        <v>15.648377887360498</v>
      </c>
      <c r="Q44">
        <v>8.8560602128211787</v>
      </c>
      <c r="R44">
        <v>0</v>
      </c>
      <c r="S44">
        <v>2.0737607059434207</v>
      </c>
      <c r="T44">
        <v>12.021801193874904</v>
      </c>
      <c r="U44" s="156">
        <f t="shared" si="2"/>
        <v>38.6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37.6</v>
      </c>
      <c r="E45">
        <f>GT!N45</f>
        <v>0</v>
      </c>
      <c r="F45">
        <f t="shared" si="4"/>
        <v>72</v>
      </c>
      <c r="G45">
        <f t="shared" si="5"/>
        <v>37.6</v>
      </c>
      <c r="H45" s="154"/>
      <c r="I45">
        <f>BRPL_EOD!AC45+BRPL_EOD!AD45</f>
        <v>14.85</v>
      </c>
      <c r="J45">
        <f>BYPL_EOD!AC45+BYPL_EOD!AD45</f>
        <v>8.75</v>
      </c>
      <c r="K45">
        <f>MES_EOD!AC45+MES_EOD!AD45</f>
        <v>0</v>
      </c>
      <c r="L45">
        <f>NDMC_EOD!AC45+NDMC_EOD!AD45</f>
        <v>2.0499999999999998</v>
      </c>
      <c r="M45">
        <f>TPDDL_EOD!AC45+TPDDL_EOD!AD45</f>
        <v>11.88</v>
      </c>
      <c r="N45">
        <f t="shared" si="0"/>
        <v>37.53</v>
      </c>
      <c r="O45" s="154">
        <f t="shared" si="1"/>
        <v>7.0000000000000284E-2</v>
      </c>
      <c r="P45">
        <v>14.877697841726619</v>
      </c>
      <c r="Q45">
        <v>8.7663202771116442</v>
      </c>
      <c r="R45">
        <v>0</v>
      </c>
      <c r="S45">
        <v>2.0538236077804419</v>
      </c>
      <c r="T45">
        <v>11.902158273381296</v>
      </c>
      <c r="U45" s="156">
        <f t="shared" si="2"/>
        <v>37.599999999999994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37.6</v>
      </c>
      <c r="E46">
        <f>GT!N46</f>
        <v>0</v>
      </c>
      <c r="F46">
        <f t="shared" si="4"/>
        <v>72</v>
      </c>
      <c r="G46">
        <f t="shared" si="5"/>
        <v>37.6</v>
      </c>
      <c r="H46" s="154"/>
      <c r="I46">
        <f>BRPL_EOD!AC46+BRPL_EOD!AD46</f>
        <v>14.85</v>
      </c>
      <c r="J46">
        <f>BYPL_EOD!AC46+BYPL_EOD!AD46</f>
        <v>8.75</v>
      </c>
      <c r="K46">
        <f>MES_EOD!AC46+MES_EOD!AD46</f>
        <v>0</v>
      </c>
      <c r="L46">
        <f>NDMC_EOD!AC46+NDMC_EOD!AD46</f>
        <v>2.0499999999999998</v>
      </c>
      <c r="M46">
        <f>TPDDL_EOD!AC46+TPDDL_EOD!AD46</f>
        <v>11.88</v>
      </c>
      <c r="N46">
        <f t="shared" si="0"/>
        <v>37.53</v>
      </c>
      <c r="O46" s="154">
        <f t="shared" si="1"/>
        <v>7.0000000000000284E-2</v>
      </c>
      <c r="P46">
        <v>14.877697841726619</v>
      </c>
      <c r="Q46">
        <v>8.7663202771116442</v>
      </c>
      <c r="R46">
        <v>0</v>
      </c>
      <c r="S46">
        <v>2.0538236077804419</v>
      </c>
      <c r="T46">
        <v>11.902158273381296</v>
      </c>
      <c r="U46" s="156">
        <f t="shared" si="2"/>
        <v>37.599999999999994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37.6</v>
      </c>
      <c r="E47">
        <f>GT!N47</f>
        <v>0</v>
      </c>
      <c r="F47">
        <f t="shared" si="4"/>
        <v>72</v>
      </c>
      <c r="G47">
        <f t="shared" si="5"/>
        <v>37.6</v>
      </c>
      <c r="H47" s="154"/>
      <c r="I47">
        <f>BRPL_EOD!AC47+BRPL_EOD!AD47</f>
        <v>14.85</v>
      </c>
      <c r="J47">
        <f>BYPL_EOD!AC47+BYPL_EOD!AD47</f>
        <v>8.75</v>
      </c>
      <c r="K47">
        <f>MES_EOD!AC47+MES_EOD!AD47</f>
        <v>0</v>
      </c>
      <c r="L47">
        <f>NDMC_EOD!AC47+NDMC_EOD!AD47</f>
        <v>2.0499999999999998</v>
      </c>
      <c r="M47">
        <f>TPDDL_EOD!AC47+TPDDL_EOD!AD47</f>
        <v>11.88</v>
      </c>
      <c r="N47">
        <f t="shared" si="0"/>
        <v>37.53</v>
      </c>
      <c r="O47" s="154">
        <f t="shared" si="1"/>
        <v>7.0000000000000284E-2</v>
      </c>
      <c r="P47">
        <v>14.877697841726619</v>
      </c>
      <c r="Q47">
        <v>8.7663202771116442</v>
      </c>
      <c r="R47">
        <v>0</v>
      </c>
      <c r="S47">
        <v>2.0538236077804419</v>
      </c>
      <c r="T47">
        <v>11.902158273381296</v>
      </c>
      <c r="U47" s="156">
        <f t="shared" si="2"/>
        <v>37.599999999999994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37.6</v>
      </c>
      <c r="E48">
        <f>GT!N48</f>
        <v>0</v>
      </c>
      <c r="F48">
        <f t="shared" si="4"/>
        <v>72</v>
      </c>
      <c r="G48">
        <f t="shared" si="5"/>
        <v>37.6</v>
      </c>
      <c r="H48" s="154"/>
      <c r="I48">
        <f>BRPL_EOD!AC48+BRPL_EOD!AD48</f>
        <v>14.85</v>
      </c>
      <c r="J48">
        <f>BYPL_EOD!AC48+BYPL_EOD!AD48</f>
        <v>8.75</v>
      </c>
      <c r="K48">
        <f>MES_EOD!AC48+MES_EOD!AD48</f>
        <v>0</v>
      </c>
      <c r="L48">
        <f>NDMC_EOD!AC48+NDMC_EOD!AD48</f>
        <v>2.0499999999999998</v>
      </c>
      <c r="M48">
        <f>TPDDL_EOD!AC48+TPDDL_EOD!AD48</f>
        <v>11.88</v>
      </c>
      <c r="N48">
        <f t="shared" si="0"/>
        <v>37.53</v>
      </c>
      <c r="O48" s="154">
        <f t="shared" si="1"/>
        <v>7.0000000000000284E-2</v>
      </c>
      <c r="P48">
        <v>14.877697841726619</v>
      </c>
      <c r="Q48">
        <v>8.7663202771116442</v>
      </c>
      <c r="R48">
        <v>0</v>
      </c>
      <c r="S48">
        <v>2.0538236077804419</v>
      </c>
      <c r="T48">
        <v>11.902158273381296</v>
      </c>
      <c r="U48" s="156">
        <f t="shared" si="2"/>
        <v>37.599999999999994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37.6</v>
      </c>
      <c r="E49">
        <f>GT!N49</f>
        <v>0</v>
      </c>
      <c r="F49">
        <f t="shared" si="4"/>
        <v>72</v>
      </c>
      <c r="G49">
        <f t="shared" si="5"/>
        <v>37.6</v>
      </c>
      <c r="H49" s="154"/>
      <c r="I49">
        <f>BRPL_EOD!AC49+BRPL_EOD!AD49</f>
        <v>13.57</v>
      </c>
      <c r="J49">
        <f>BYPL_EOD!AC49+BYPL_EOD!AD49</f>
        <v>11.28</v>
      </c>
      <c r="K49">
        <f>MES_EOD!AC49+MES_EOD!AD49</f>
        <v>0</v>
      </c>
      <c r="L49">
        <f>NDMC_EOD!AC49+NDMC_EOD!AD49</f>
        <v>1.87</v>
      </c>
      <c r="M49">
        <f>TPDDL_EOD!AC49+TPDDL_EOD!AD49</f>
        <v>10.86</v>
      </c>
      <c r="N49">
        <f t="shared" si="0"/>
        <v>37.58</v>
      </c>
      <c r="O49" s="154">
        <f t="shared" si="1"/>
        <v>2.0000000000003126E-2</v>
      </c>
      <c r="P49">
        <v>13.57722192655668</v>
      </c>
      <c r="Q49">
        <v>11.286003193187867</v>
      </c>
      <c r="R49">
        <v>0</v>
      </c>
      <c r="S49">
        <v>1.8709952102182015</v>
      </c>
      <c r="T49">
        <v>10.865779670037254</v>
      </c>
      <c r="U49" s="156">
        <f t="shared" si="2"/>
        <v>37.6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37.6</v>
      </c>
      <c r="E50">
        <f>GT!N50</f>
        <v>0</v>
      </c>
      <c r="F50">
        <f t="shared" si="4"/>
        <v>72</v>
      </c>
      <c r="G50">
        <f t="shared" si="5"/>
        <v>37.6</v>
      </c>
      <c r="H50" s="154"/>
      <c r="I50">
        <f>BRPL_EOD!AC50+BRPL_EOD!AD50</f>
        <v>13.57</v>
      </c>
      <c r="J50">
        <f>BYPL_EOD!AC50+BYPL_EOD!AD50</f>
        <v>11.28</v>
      </c>
      <c r="K50">
        <f>MES_EOD!AC50+MES_EOD!AD50</f>
        <v>0</v>
      </c>
      <c r="L50">
        <f>NDMC_EOD!AC50+NDMC_EOD!AD50</f>
        <v>1.87</v>
      </c>
      <c r="M50">
        <f>TPDDL_EOD!AC50+TPDDL_EOD!AD50</f>
        <v>10.86</v>
      </c>
      <c r="N50">
        <f t="shared" si="0"/>
        <v>37.58</v>
      </c>
      <c r="O50" s="154">
        <f t="shared" si="1"/>
        <v>2.0000000000003126E-2</v>
      </c>
      <c r="P50">
        <v>13.57722192655668</v>
      </c>
      <c r="Q50">
        <v>11.286003193187867</v>
      </c>
      <c r="R50">
        <v>0</v>
      </c>
      <c r="S50">
        <v>1.8709952102182015</v>
      </c>
      <c r="T50">
        <v>10.865779670037254</v>
      </c>
      <c r="U50" s="156">
        <f t="shared" si="2"/>
        <v>37.6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37.6</v>
      </c>
      <c r="E51">
        <f>GT!N51</f>
        <v>0</v>
      </c>
      <c r="F51">
        <f t="shared" si="4"/>
        <v>72</v>
      </c>
      <c r="G51">
        <f t="shared" si="5"/>
        <v>37.6</v>
      </c>
      <c r="H51" s="154"/>
      <c r="I51">
        <f>BRPL_EOD!AC51+BRPL_EOD!AD51</f>
        <v>14.85</v>
      </c>
      <c r="J51">
        <f>BYPL_EOD!AC51+BYPL_EOD!AD51</f>
        <v>8.75</v>
      </c>
      <c r="K51">
        <f>MES_EOD!AC51+MES_EOD!AD51</f>
        <v>0</v>
      </c>
      <c r="L51">
        <f>NDMC_EOD!AC51+NDMC_EOD!AD51</f>
        <v>2.0499999999999998</v>
      </c>
      <c r="M51">
        <f>TPDDL_EOD!AC51+TPDDL_EOD!AD51</f>
        <v>11.88</v>
      </c>
      <c r="N51">
        <f t="shared" si="0"/>
        <v>37.53</v>
      </c>
      <c r="O51" s="154">
        <f t="shared" si="1"/>
        <v>7.0000000000000284E-2</v>
      </c>
      <c r="P51">
        <v>14.877697841726619</v>
      </c>
      <c r="Q51">
        <v>8.7663202771116442</v>
      </c>
      <c r="R51">
        <v>0</v>
      </c>
      <c r="S51">
        <v>2.0538236077804419</v>
      </c>
      <c r="T51">
        <v>11.902158273381296</v>
      </c>
      <c r="U51" s="156">
        <f t="shared" si="2"/>
        <v>37.599999999999994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37.6</v>
      </c>
      <c r="E52">
        <f>GT!N52</f>
        <v>0</v>
      </c>
      <c r="F52">
        <f t="shared" si="4"/>
        <v>72</v>
      </c>
      <c r="G52">
        <f t="shared" si="5"/>
        <v>37.6</v>
      </c>
      <c r="H52" s="154"/>
      <c r="I52">
        <f>BRPL_EOD!AC52+BRPL_EOD!AD52</f>
        <v>14.85</v>
      </c>
      <c r="J52">
        <f>BYPL_EOD!AC52+BYPL_EOD!AD52</f>
        <v>8.75</v>
      </c>
      <c r="K52">
        <f>MES_EOD!AC52+MES_EOD!AD52</f>
        <v>0</v>
      </c>
      <c r="L52">
        <f>NDMC_EOD!AC52+NDMC_EOD!AD52</f>
        <v>2.0499999999999998</v>
      </c>
      <c r="M52">
        <f>TPDDL_EOD!AC52+TPDDL_EOD!AD52</f>
        <v>11.88</v>
      </c>
      <c r="N52">
        <f t="shared" si="0"/>
        <v>37.53</v>
      </c>
      <c r="O52" s="154">
        <f t="shared" si="1"/>
        <v>7.0000000000000284E-2</v>
      </c>
      <c r="P52">
        <v>14.877697841726619</v>
      </c>
      <c r="Q52">
        <v>8.7663202771116442</v>
      </c>
      <c r="R52">
        <v>0</v>
      </c>
      <c r="S52">
        <v>2.0538236077804419</v>
      </c>
      <c r="T52">
        <v>11.902158273381296</v>
      </c>
      <c r="U52" s="156">
        <f t="shared" si="2"/>
        <v>37.599999999999994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37.6</v>
      </c>
      <c r="E53">
        <f>GT!N53</f>
        <v>0</v>
      </c>
      <c r="F53">
        <f t="shared" si="4"/>
        <v>72</v>
      </c>
      <c r="G53">
        <f t="shared" si="5"/>
        <v>37.6</v>
      </c>
      <c r="H53" s="154"/>
      <c r="I53">
        <f>BRPL_EOD!AC53+BRPL_EOD!AD53</f>
        <v>14.85</v>
      </c>
      <c r="J53">
        <f>BYPL_EOD!AC53+BYPL_EOD!AD53</f>
        <v>8.75</v>
      </c>
      <c r="K53">
        <f>MES_EOD!AC53+MES_EOD!AD53</f>
        <v>0</v>
      </c>
      <c r="L53">
        <f>NDMC_EOD!AC53+NDMC_EOD!AD53</f>
        <v>2.0499999999999998</v>
      </c>
      <c r="M53">
        <f>TPDDL_EOD!AC53+TPDDL_EOD!AD53</f>
        <v>11.88</v>
      </c>
      <c r="N53">
        <f t="shared" si="0"/>
        <v>37.53</v>
      </c>
      <c r="O53" s="154">
        <f t="shared" si="1"/>
        <v>7.0000000000000284E-2</v>
      </c>
      <c r="P53">
        <v>14.877697841726619</v>
      </c>
      <c r="Q53">
        <v>8.7663202771116442</v>
      </c>
      <c r="R53">
        <v>0</v>
      </c>
      <c r="S53">
        <v>2.0538236077804419</v>
      </c>
      <c r="T53">
        <v>11.902158273381296</v>
      </c>
      <c r="U53" s="156">
        <f t="shared" si="2"/>
        <v>37.599999999999994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37.6</v>
      </c>
      <c r="E54">
        <f>GT!N54</f>
        <v>0</v>
      </c>
      <c r="F54">
        <f t="shared" si="4"/>
        <v>72</v>
      </c>
      <c r="G54">
        <f t="shared" si="5"/>
        <v>37.6</v>
      </c>
      <c r="H54" s="154"/>
      <c r="I54">
        <f>BRPL_EOD!AC54+BRPL_EOD!AD54</f>
        <v>13.57</v>
      </c>
      <c r="J54">
        <f>BYPL_EOD!AC54+BYPL_EOD!AD54</f>
        <v>11.28</v>
      </c>
      <c r="K54">
        <f>MES_EOD!AC54+MES_EOD!AD54</f>
        <v>0</v>
      </c>
      <c r="L54">
        <f>NDMC_EOD!AC54+NDMC_EOD!AD54</f>
        <v>1.87</v>
      </c>
      <c r="M54">
        <f>TPDDL_EOD!AC54+TPDDL_EOD!AD54</f>
        <v>10.86</v>
      </c>
      <c r="N54">
        <f t="shared" si="0"/>
        <v>37.58</v>
      </c>
      <c r="O54" s="154">
        <f t="shared" si="1"/>
        <v>2.0000000000003126E-2</v>
      </c>
      <c r="P54">
        <v>13.57722192655668</v>
      </c>
      <c r="Q54">
        <v>11.286003193187867</v>
      </c>
      <c r="R54">
        <v>0</v>
      </c>
      <c r="S54">
        <v>1.8709952102182015</v>
      </c>
      <c r="T54">
        <v>10.865779670037254</v>
      </c>
      <c r="U54" s="156">
        <f t="shared" si="2"/>
        <v>37.6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36.6</v>
      </c>
      <c r="E55">
        <f>GT!N55</f>
        <v>0</v>
      </c>
      <c r="F55">
        <f t="shared" si="4"/>
        <v>72</v>
      </c>
      <c r="G55">
        <f t="shared" si="5"/>
        <v>36.6</v>
      </c>
      <c r="H55" s="154"/>
      <c r="I55">
        <f>BRPL_EOD!AC55+BRPL_EOD!AD55</f>
        <v>13.21</v>
      </c>
      <c r="J55">
        <f>BYPL_EOD!AC55+BYPL_EOD!AD55</f>
        <v>10.98</v>
      </c>
      <c r="K55">
        <f>MES_EOD!AC55+MES_EOD!AD55</f>
        <v>0</v>
      </c>
      <c r="L55">
        <f>NDMC_EOD!AC55+NDMC_EOD!AD55</f>
        <v>1.82</v>
      </c>
      <c r="M55">
        <f>TPDDL_EOD!AC55+TPDDL_EOD!AD55</f>
        <v>10.57</v>
      </c>
      <c r="N55">
        <f t="shared" si="0"/>
        <v>36.58</v>
      </c>
      <c r="O55" s="154">
        <f t="shared" si="1"/>
        <v>2.0000000000003126E-2</v>
      </c>
      <c r="P55">
        <v>13.217222525970477</v>
      </c>
      <c r="Q55">
        <v>10.986003280481139</v>
      </c>
      <c r="R55">
        <v>0</v>
      </c>
      <c r="S55">
        <v>1.8209950792782943</v>
      </c>
      <c r="T55">
        <v>10.575779114270095</v>
      </c>
      <c r="U55" s="156">
        <f t="shared" si="2"/>
        <v>36.600000000000009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36.6</v>
      </c>
      <c r="E56">
        <f>GT!N56</f>
        <v>0</v>
      </c>
      <c r="F56">
        <f t="shared" si="4"/>
        <v>72</v>
      </c>
      <c r="G56">
        <f t="shared" si="5"/>
        <v>36.6</v>
      </c>
      <c r="H56" s="154"/>
      <c r="I56">
        <f>BRPL_EOD!AC56+BRPL_EOD!AD56</f>
        <v>13.21</v>
      </c>
      <c r="J56">
        <f>BYPL_EOD!AC56+BYPL_EOD!AD56</f>
        <v>10.98</v>
      </c>
      <c r="K56">
        <f>MES_EOD!AC56+MES_EOD!AD56</f>
        <v>0</v>
      </c>
      <c r="L56">
        <f>NDMC_EOD!AC56+NDMC_EOD!AD56</f>
        <v>1.82</v>
      </c>
      <c r="M56">
        <f>TPDDL_EOD!AC56+TPDDL_EOD!AD56</f>
        <v>10.57</v>
      </c>
      <c r="N56">
        <f t="shared" si="0"/>
        <v>36.58</v>
      </c>
      <c r="O56" s="154">
        <f t="shared" si="1"/>
        <v>2.0000000000003126E-2</v>
      </c>
      <c r="P56">
        <v>13.217222525970477</v>
      </c>
      <c r="Q56">
        <v>10.986003280481139</v>
      </c>
      <c r="R56">
        <v>0</v>
      </c>
      <c r="S56">
        <v>1.8209950792782943</v>
      </c>
      <c r="T56">
        <v>10.575779114270095</v>
      </c>
      <c r="U56" s="156">
        <f t="shared" si="2"/>
        <v>36.600000000000009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36.6</v>
      </c>
      <c r="E57">
        <f>GT!N57</f>
        <v>0</v>
      </c>
      <c r="F57">
        <f t="shared" si="4"/>
        <v>72</v>
      </c>
      <c r="G57">
        <f t="shared" si="5"/>
        <v>36.6</v>
      </c>
      <c r="H57" s="154"/>
      <c r="I57">
        <f>BRPL_EOD!AC57+BRPL_EOD!AD57</f>
        <v>14.46</v>
      </c>
      <c r="J57">
        <f>BYPL_EOD!AC57+BYPL_EOD!AD57</f>
        <v>8.52</v>
      </c>
      <c r="K57">
        <f>MES_EOD!AC57+MES_EOD!AD57</f>
        <v>0</v>
      </c>
      <c r="L57">
        <f>NDMC_EOD!AC57+NDMC_EOD!AD57</f>
        <v>2</v>
      </c>
      <c r="M57">
        <f>TPDDL_EOD!AC57+TPDDL_EOD!AD57</f>
        <v>11.57</v>
      </c>
      <c r="N57">
        <f t="shared" si="0"/>
        <v>36.549999999999997</v>
      </c>
      <c r="O57" s="154">
        <f t="shared" si="1"/>
        <v>5.0000000000004263E-2</v>
      </c>
      <c r="P57">
        <v>14.479781121751028</v>
      </c>
      <c r="Q57">
        <v>8.5316552667578662</v>
      </c>
      <c r="R57">
        <v>0</v>
      </c>
      <c r="S57">
        <v>2.0027359781121752</v>
      </c>
      <c r="T57">
        <v>11.585827633378935</v>
      </c>
      <c r="U57" s="156">
        <f t="shared" si="2"/>
        <v>36.6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36.6</v>
      </c>
      <c r="E58">
        <f>GT!N58</f>
        <v>0</v>
      </c>
      <c r="F58">
        <f t="shared" si="4"/>
        <v>72</v>
      </c>
      <c r="G58">
        <f t="shared" si="5"/>
        <v>36.6</v>
      </c>
      <c r="H58" s="154"/>
      <c r="I58">
        <f>BRPL_EOD!AC58+BRPL_EOD!AD58</f>
        <v>14.46</v>
      </c>
      <c r="J58">
        <f>BYPL_EOD!AC58+BYPL_EOD!AD58</f>
        <v>8.52</v>
      </c>
      <c r="K58">
        <f>MES_EOD!AC58+MES_EOD!AD58</f>
        <v>0</v>
      </c>
      <c r="L58">
        <f>NDMC_EOD!AC58+NDMC_EOD!AD58</f>
        <v>2</v>
      </c>
      <c r="M58">
        <f>TPDDL_EOD!AC58+TPDDL_EOD!AD58</f>
        <v>11.57</v>
      </c>
      <c r="N58">
        <f t="shared" si="0"/>
        <v>36.549999999999997</v>
      </c>
      <c r="O58" s="154">
        <f t="shared" si="1"/>
        <v>5.0000000000004263E-2</v>
      </c>
      <c r="P58">
        <v>14.479781121751028</v>
      </c>
      <c r="Q58">
        <v>8.5316552667578662</v>
      </c>
      <c r="R58">
        <v>0</v>
      </c>
      <c r="S58">
        <v>2.0027359781121752</v>
      </c>
      <c r="T58">
        <v>11.585827633378935</v>
      </c>
      <c r="U58" s="156">
        <f t="shared" si="2"/>
        <v>36.6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36.6</v>
      </c>
      <c r="E59">
        <f>GT!N59</f>
        <v>0</v>
      </c>
      <c r="F59">
        <f t="shared" si="4"/>
        <v>72</v>
      </c>
      <c r="G59">
        <f t="shared" si="5"/>
        <v>36.6</v>
      </c>
      <c r="H59" s="154"/>
      <c r="I59">
        <f>BRPL_EOD!AC59+BRPL_EOD!AD59</f>
        <v>14.46</v>
      </c>
      <c r="J59">
        <f>BYPL_EOD!AC59+BYPL_EOD!AD59</f>
        <v>8.52</v>
      </c>
      <c r="K59">
        <f>MES_EOD!AC59+MES_EOD!AD59</f>
        <v>0</v>
      </c>
      <c r="L59">
        <f>NDMC_EOD!AC59+NDMC_EOD!AD59</f>
        <v>2</v>
      </c>
      <c r="M59">
        <f>TPDDL_EOD!AC59+TPDDL_EOD!AD59</f>
        <v>11.57</v>
      </c>
      <c r="N59">
        <f t="shared" si="0"/>
        <v>36.549999999999997</v>
      </c>
      <c r="O59" s="154">
        <f t="shared" si="1"/>
        <v>5.0000000000004263E-2</v>
      </c>
      <c r="P59">
        <v>14.479781121751028</v>
      </c>
      <c r="Q59">
        <v>8.5316552667578662</v>
      </c>
      <c r="R59">
        <v>0</v>
      </c>
      <c r="S59">
        <v>2.0027359781121752</v>
      </c>
      <c r="T59">
        <v>11.585827633378935</v>
      </c>
      <c r="U59" s="156">
        <f t="shared" si="2"/>
        <v>36.6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36.6</v>
      </c>
      <c r="E60">
        <f>GT!N60</f>
        <v>0</v>
      </c>
      <c r="F60">
        <f t="shared" si="4"/>
        <v>72</v>
      </c>
      <c r="G60">
        <f t="shared" si="5"/>
        <v>36.6</v>
      </c>
      <c r="H60" s="154"/>
      <c r="I60">
        <f>BRPL_EOD!AC60+BRPL_EOD!AD60</f>
        <v>14.46</v>
      </c>
      <c r="J60">
        <f>BYPL_EOD!AC60+BYPL_EOD!AD60</f>
        <v>8.52</v>
      </c>
      <c r="K60">
        <f>MES_EOD!AC60+MES_EOD!AD60</f>
        <v>0</v>
      </c>
      <c r="L60">
        <f>NDMC_EOD!AC60+NDMC_EOD!AD60</f>
        <v>2</v>
      </c>
      <c r="M60">
        <f>TPDDL_EOD!AC60+TPDDL_EOD!AD60</f>
        <v>11.57</v>
      </c>
      <c r="N60">
        <f t="shared" si="0"/>
        <v>36.549999999999997</v>
      </c>
      <c r="O60" s="154">
        <f t="shared" si="1"/>
        <v>5.0000000000004263E-2</v>
      </c>
      <c r="P60">
        <v>14.479781121751028</v>
      </c>
      <c r="Q60">
        <v>8.5316552667578662</v>
      </c>
      <c r="R60">
        <v>0</v>
      </c>
      <c r="S60">
        <v>2.0027359781121752</v>
      </c>
      <c r="T60">
        <v>11.585827633378935</v>
      </c>
      <c r="U60" s="156">
        <f t="shared" si="2"/>
        <v>36.6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36.6</v>
      </c>
      <c r="E61">
        <f>GT!N61</f>
        <v>0</v>
      </c>
      <c r="F61">
        <f t="shared" si="4"/>
        <v>72</v>
      </c>
      <c r="G61">
        <f t="shared" si="5"/>
        <v>36.6</v>
      </c>
      <c r="H61" s="154"/>
      <c r="I61">
        <f>BRPL_EOD!AC61+BRPL_EOD!AD61</f>
        <v>14.46</v>
      </c>
      <c r="J61">
        <f>BYPL_EOD!AC61+BYPL_EOD!AD61</f>
        <v>8.52</v>
      </c>
      <c r="K61">
        <f>MES_EOD!AC61+MES_EOD!AD61</f>
        <v>0</v>
      </c>
      <c r="L61">
        <f>NDMC_EOD!AC61+NDMC_EOD!AD61</f>
        <v>2</v>
      </c>
      <c r="M61">
        <f>TPDDL_EOD!AC61+TPDDL_EOD!AD61</f>
        <v>11.57</v>
      </c>
      <c r="N61">
        <f t="shared" si="0"/>
        <v>36.549999999999997</v>
      </c>
      <c r="O61" s="154">
        <f t="shared" si="1"/>
        <v>5.0000000000004263E-2</v>
      </c>
      <c r="P61">
        <v>14.479781121751028</v>
      </c>
      <c r="Q61">
        <v>8.5316552667578662</v>
      </c>
      <c r="R61">
        <v>0</v>
      </c>
      <c r="S61">
        <v>2.0027359781121752</v>
      </c>
      <c r="T61">
        <v>11.585827633378935</v>
      </c>
      <c r="U61" s="156">
        <f t="shared" si="2"/>
        <v>36.6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36.6</v>
      </c>
      <c r="E62">
        <f>GT!N62</f>
        <v>0</v>
      </c>
      <c r="F62">
        <f t="shared" si="4"/>
        <v>72</v>
      </c>
      <c r="G62">
        <f t="shared" si="5"/>
        <v>36.6</v>
      </c>
      <c r="H62" s="154"/>
      <c r="I62">
        <f>BRPL_EOD!AC62+BRPL_EOD!AD62</f>
        <v>14.46</v>
      </c>
      <c r="J62">
        <f>BYPL_EOD!AC62+BYPL_EOD!AD62</f>
        <v>8.52</v>
      </c>
      <c r="K62">
        <f>MES_EOD!AC62+MES_EOD!AD62</f>
        <v>0</v>
      </c>
      <c r="L62">
        <f>NDMC_EOD!AC62+NDMC_EOD!AD62</f>
        <v>2</v>
      </c>
      <c r="M62">
        <f>TPDDL_EOD!AC62+TPDDL_EOD!AD62</f>
        <v>11.57</v>
      </c>
      <c r="N62">
        <f t="shared" si="0"/>
        <v>36.549999999999997</v>
      </c>
      <c r="O62" s="154">
        <f t="shared" si="1"/>
        <v>5.0000000000004263E-2</v>
      </c>
      <c r="P62">
        <v>14.479781121751028</v>
      </c>
      <c r="Q62">
        <v>8.5316552667578662</v>
      </c>
      <c r="R62">
        <v>0</v>
      </c>
      <c r="S62">
        <v>2.0027359781121752</v>
      </c>
      <c r="T62">
        <v>11.585827633378935</v>
      </c>
      <c r="U62" s="156">
        <f t="shared" si="2"/>
        <v>36.6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36.6</v>
      </c>
      <c r="E63">
        <f>GT!N63</f>
        <v>0</v>
      </c>
      <c r="F63">
        <f t="shared" si="4"/>
        <v>72</v>
      </c>
      <c r="G63">
        <f t="shared" si="5"/>
        <v>36.6</v>
      </c>
      <c r="H63" s="154"/>
      <c r="I63">
        <f>BRPL_EOD!AC63+BRPL_EOD!AD63</f>
        <v>14.46</v>
      </c>
      <c r="J63">
        <f>BYPL_EOD!AC63+BYPL_EOD!AD63</f>
        <v>8.52</v>
      </c>
      <c r="K63">
        <f>MES_EOD!AC63+MES_EOD!AD63</f>
        <v>0</v>
      </c>
      <c r="L63">
        <f>NDMC_EOD!AC63+NDMC_EOD!AD63</f>
        <v>2</v>
      </c>
      <c r="M63">
        <f>TPDDL_EOD!AC63+TPDDL_EOD!AD63</f>
        <v>11.57</v>
      </c>
      <c r="N63">
        <f t="shared" si="0"/>
        <v>36.549999999999997</v>
      </c>
      <c r="O63" s="154">
        <f t="shared" si="1"/>
        <v>5.0000000000004263E-2</v>
      </c>
      <c r="P63">
        <v>14.479781121751028</v>
      </c>
      <c r="Q63">
        <v>8.5316552667578662</v>
      </c>
      <c r="R63">
        <v>0</v>
      </c>
      <c r="S63">
        <v>2.0027359781121752</v>
      </c>
      <c r="T63">
        <v>11.585827633378935</v>
      </c>
      <c r="U63" s="156">
        <f t="shared" si="2"/>
        <v>36.6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36.6</v>
      </c>
      <c r="E64">
        <f>GT!N64</f>
        <v>0</v>
      </c>
      <c r="F64">
        <f t="shared" si="4"/>
        <v>72</v>
      </c>
      <c r="G64">
        <f t="shared" si="5"/>
        <v>36.6</v>
      </c>
      <c r="H64" s="154"/>
      <c r="I64">
        <f>BRPL_EOD!AC64+BRPL_EOD!AD64</f>
        <v>14.46</v>
      </c>
      <c r="J64">
        <f>BYPL_EOD!AC64+BYPL_EOD!AD64</f>
        <v>8.52</v>
      </c>
      <c r="K64">
        <f>MES_EOD!AC64+MES_EOD!AD64</f>
        <v>0</v>
      </c>
      <c r="L64">
        <f>NDMC_EOD!AC64+NDMC_EOD!AD64</f>
        <v>2</v>
      </c>
      <c r="M64">
        <f>TPDDL_EOD!AC64+TPDDL_EOD!AD64</f>
        <v>11.57</v>
      </c>
      <c r="N64">
        <f t="shared" si="0"/>
        <v>36.549999999999997</v>
      </c>
      <c r="O64" s="154">
        <f t="shared" si="1"/>
        <v>5.0000000000004263E-2</v>
      </c>
      <c r="P64">
        <v>14.479781121751028</v>
      </c>
      <c r="Q64">
        <v>8.5316552667578662</v>
      </c>
      <c r="R64">
        <v>0</v>
      </c>
      <c r="S64">
        <v>2.0027359781121752</v>
      </c>
      <c r="T64">
        <v>11.585827633378935</v>
      </c>
      <c r="U64" s="156">
        <f t="shared" si="2"/>
        <v>36.6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36.6</v>
      </c>
      <c r="E65">
        <f>GT!N65</f>
        <v>0</v>
      </c>
      <c r="F65">
        <f t="shared" si="4"/>
        <v>72</v>
      </c>
      <c r="G65">
        <f t="shared" si="5"/>
        <v>36.6</v>
      </c>
      <c r="H65" s="154"/>
      <c r="I65">
        <f>BRPL_EOD!AC65+BRPL_EOD!AD65</f>
        <v>14.46</v>
      </c>
      <c r="J65">
        <f>BYPL_EOD!AC65+BYPL_EOD!AD65</f>
        <v>8.52</v>
      </c>
      <c r="K65">
        <f>MES_EOD!AC65+MES_EOD!AD65</f>
        <v>0</v>
      </c>
      <c r="L65">
        <f>NDMC_EOD!AC65+NDMC_EOD!AD65</f>
        <v>2</v>
      </c>
      <c r="M65">
        <f>TPDDL_EOD!AC65+TPDDL_EOD!AD65</f>
        <v>11.57</v>
      </c>
      <c r="N65">
        <f t="shared" si="0"/>
        <v>36.549999999999997</v>
      </c>
      <c r="O65" s="154">
        <f t="shared" si="1"/>
        <v>5.0000000000004263E-2</v>
      </c>
      <c r="P65">
        <v>14.479781121751028</v>
      </c>
      <c r="Q65">
        <v>8.5316552667578662</v>
      </c>
      <c r="R65">
        <v>0</v>
      </c>
      <c r="S65">
        <v>2.0027359781121752</v>
      </c>
      <c r="T65">
        <v>11.585827633378935</v>
      </c>
      <c r="U65" s="156">
        <f t="shared" si="2"/>
        <v>36.6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35.6</v>
      </c>
      <c r="E66">
        <f>GT!N66</f>
        <v>0</v>
      </c>
      <c r="F66">
        <f t="shared" si="4"/>
        <v>72</v>
      </c>
      <c r="G66">
        <f t="shared" si="5"/>
        <v>35.6</v>
      </c>
      <c r="H66" s="154"/>
      <c r="I66">
        <f>BRPL_EOD!AC66+BRPL_EOD!AD66</f>
        <v>14.07</v>
      </c>
      <c r="J66">
        <f>BYPL_EOD!AC66+BYPL_EOD!AD66</f>
        <v>8.2899999999999991</v>
      </c>
      <c r="K66">
        <f>MES_EOD!AC66+MES_EOD!AD66</f>
        <v>0</v>
      </c>
      <c r="L66">
        <f>NDMC_EOD!AC66+NDMC_EOD!AD66</f>
        <v>1.94</v>
      </c>
      <c r="M66">
        <f>TPDDL_EOD!AC66+TPDDL_EOD!AD66</f>
        <v>11.26</v>
      </c>
      <c r="N66">
        <f t="shared" si="0"/>
        <v>35.56</v>
      </c>
      <c r="O66" s="154">
        <f t="shared" si="1"/>
        <v>3.9999999999999147E-2</v>
      </c>
      <c r="P66">
        <v>14.085826771653544</v>
      </c>
      <c r="Q66">
        <v>8.2993250843644528</v>
      </c>
      <c r="R66">
        <v>0</v>
      </c>
      <c r="S66">
        <v>1.9421822272215972</v>
      </c>
      <c r="T66">
        <v>11.272665916760404</v>
      </c>
      <c r="U66" s="156">
        <f t="shared" si="2"/>
        <v>35.6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35.6</v>
      </c>
      <c r="E67">
        <f>GT!N67</f>
        <v>0</v>
      </c>
      <c r="F67">
        <f t="shared" si="4"/>
        <v>72</v>
      </c>
      <c r="G67">
        <f t="shared" si="5"/>
        <v>35.6</v>
      </c>
      <c r="H67" s="154"/>
      <c r="I67">
        <f>BRPL_EOD!AC67+BRPL_EOD!AD67</f>
        <v>14.07</v>
      </c>
      <c r="J67">
        <f>BYPL_EOD!AC67+BYPL_EOD!AD67</f>
        <v>8.2899999999999991</v>
      </c>
      <c r="K67">
        <f>MES_EOD!AC67+MES_EOD!AD67</f>
        <v>0</v>
      </c>
      <c r="L67">
        <f>NDMC_EOD!AC67+NDMC_EOD!AD67</f>
        <v>1.94</v>
      </c>
      <c r="M67">
        <f>TPDDL_EOD!AC67+TPDDL_EOD!AD67</f>
        <v>11.26</v>
      </c>
      <c r="N67">
        <f t="shared" ref="N67:N98" si="6">SUM(I67:M67)</f>
        <v>35.56</v>
      </c>
      <c r="O67" s="154">
        <f t="shared" ref="O67:O98" si="7">G67-N67</f>
        <v>3.9999999999999147E-2</v>
      </c>
      <c r="P67">
        <v>14.085826771653544</v>
      </c>
      <c r="Q67">
        <v>8.2993250843644528</v>
      </c>
      <c r="R67">
        <v>0</v>
      </c>
      <c r="S67">
        <v>1.9421822272215972</v>
      </c>
      <c r="T67">
        <v>11.272665916760404</v>
      </c>
      <c r="U67" s="156">
        <f t="shared" ref="U67:U98" si="8">SUM(P67:T67)</f>
        <v>35.6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35.6</v>
      </c>
      <c r="E68">
        <f>GT!N68</f>
        <v>0</v>
      </c>
      <c r="F68">
        <f t="shared" ref="F68:F98" si="10">B68+C68</f>
        <v>72</v>
      </c>
      <c r="G68">
        <f t="shared" ref="G68:G98" si="11">D68+E68-X68</f>
        <v>35.6</v>
      </c>
      <c r="H68" s="154"/>
      <c r="I68">
        <f>BRPL_EOD!AC68+BRPL_EOD!AD68</f>
        <v>14.07</v>
      </c>
      <c r="J68">
        <f>BYPL_EOD!AC68+BYPL_EOD!AD68</f>
        <v>8.2899999999999991</v>
      </c>
      <c r="K68">
        <f>MES_EOD!AC68+MES_EOD!AD68</f>
        <v>0</v>
      </c>
      <c r="L68">
        <f>NDMC_EOD!AC68+NDMC_EOD!AD68</f>
        <v>1.94</v>
      </c>
      <c r="M68">
        <f>TPDDL_EOD!AC68+TPDDL_EOD!AD68</f>
        <v>11.26</v>
      </c>
      <c r="N68">
        <f t="shared" si="6"/>
        <v>35.56</v>
      </c>
      <c r="O68" s="154">
        <f t="shared" si="7"/>
        <v>3.9999999999999147E-2</v>
      </c>
      <c r="P68">
        <v>14.085826771653544</v>
      </c>
      <c r="Q68">
        <v>8.2993250843644528</v>
      </c>
      <c r="R68">
        <v>0</v>
      </c>
      <c r="S68">
        <v>1.9421822272215972</v>
      </c>
      <c r="T68">
        <v>11.272665916760404</v>
      </c>
      <c r="U68" s="156">
        <f t="shared" si="8"/>
        <v>35.6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35.6</v>
      </c>
      <c r="E69">
        <f>GT!N69</f>
        <v>0</v>
      </c>
      <c r="F69">
        <f t="shared" si="10"/>
        <v>72</v>
      </c>
      <c r="G69">
        <f t="shared" si="11"/>
        <v>35.6</v>
      </c>
      <c r="H69" s="154"/>
      <c r="I69">
        <f>BRPL_EOD!AC69+BRPL_EOD!AD69</f>
        <v>14.07</v>
      </c>
      <c r="J69">
        <f>BYPL_EOD!AC69+BYPL_EOD!AD69</f>
        <v>8.2899999999999991</v>
      </c>
      <c r="K69">
        <f>MES_EOD!AC69+MES_EOD!AD69</f>
        <v>0</v>
      </c>
      <c r="L69">
        <f>NDMC_EOD!AC69+NDMC_EOD!AD69</f>
        <v>1.94</v>
      </c>
      <c r="M69">
        <f>TPDDL_EOD!AC69+TPDDL_EOD!AD69</f>
        <v>11.26</v>
      </c>
      <c r="N69">
        <f t="shared" si="6"/>
        <v>35.56</v>
      </c>
      <c r="O69" s="154">
        <f t="shared" si="7"/>
        <v>3.9999999999999147E-2</v>
      </c>
      <c r="P69">
        <v>14.085826771653544</v>
      </c>
      <c r="Q69">
        <v>8.2993250843644528</v>
      </c>
      <c r="R69">
        <v>0</v>
      </c>
      <c r="S69">
        <v>1.9421822272215972</v>
      </c>
      <c r="T69">
        <v>11.272665916760404</v>
      </c>
      <c r="U69" s="156">
        <f t="shared" si="8"/>
        <v>35.6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35.6</v>
      </c>
      <c r="E70">
        <f>GT!N70</f>
        <v>0</v>
      </c>
      <c r="F70">
        <f t="shared" si="10"/>
        <v>72</v>
      </c>
      <c r="G70">
        <f t="shared" si="11"/>
        <v>35.6</v>
      </c>
      <c r="H70" s="154"/>
      <c r="I70">
        <f>BRPL_EOD!AC70+BRPL_EOD!AD70</f>
        <v>14.07</v>
      </c>
      <c r="J70">
        <f>BYPL_EOD!AC70+BYPL_EOD!AD70</f>
        <v>8.2899999999999991</v>
      </c>
      <c r="K70">
        <f>MES_EOD!AC70+MES_EOD!AD70</f>
        <v>0</v>
      </c>
      <c r="L70">
        <f>NDMC_EOD!AC70+NDMC_EOD!AD70</f>
        <v>1.94</v>
      </c>
      <c r="M70">
        <f>TPDDL_EOD!AC70+TPDDL_EOD!AD70</f>
        <v>11.26</v>
      </c>
      <c r="N70">
        <f t="shared" si="6"/>
        <v>35.56</v>
      </c>
      <c r="O70" s="154">
        <f t="shared" si="7"/>
        <v>3.9999999999999147E-2</v>
      </c>
      <c r="P70">
        <v>14.085826771653544</v>
      </c>
      <c r="Q70">
        <v>8.2993250843644528</v>
      </c>
      <c r="R70">
        <v>0</v>
      </c>
      <c r="S70">
        <v>1.9421822272215972</v>
      </c>
      <c r="T70">
        <v>11.272665916760404</v>
      </c>
      <c r="U70" s="156">
        <f t="shared" si="8"/>
        <v>35.6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35.6</v>
      </c>
      <c r="E71">
        <f>GT!N71</f>
        <v>0</v>
      </c>
      <c r="F71">
        <f t="shared" si="10"/>
        <v>72</v>
      </c>
      <c r="G71">
        <f t="shared" si="11"/>
        <v>35.6</v>
      </c>
      <c r="H71" s="154"/>
      <c r="I71">
        <f>BRPL_EOD!AC71+BRPL_EOD!AD71</f>
        <v>14.07</v>
      </c>
      <c r="J71">
        <f>BYPL_EOD!AC71+BYPL_EOD!AD71</f>
        <v>8.2899999999999991</v>
      </c>
      <c r="K71">
        <f>MES_EOD!AC71+MES_EOD!AD71</f>
        <v>0</v>
      </c>
      <c r="L71">
        <f>NDMC_EOD!AC71+NDMC_EOD!AD71</f>
        <v>1.94</v>
      </c>
      <c r="M71">
        <f>TPDDL_EOD!AC71+TPDDL_EOD!AD71</f>
        <v>11.26</v>
      </c>
      <c r="N71">
        <f t="shared" si="6"/>
        <v>35.56</v>
      </c>
      <c r="O71" s="154">
        <f t="shared" si="7"/>
        <v>3.9999999999999147E-2</v>
      </c>
      <c r="P71">
        <v>14.085826771653544</v>
      </c>
      <c r="Q71">
        <v>8.2993250843644528</v>
      </c>
      <c r="R71">
        <v>0</v>
      </c>
      <c r="S71">
        <v>1.9421822272215972</v>
      </c>
      <c r="T71">
        <v>11.272665916760404</v>
      </c>
      <c r="U71" s="156">
        <f t="shared" si="8"/>
        <v>35.6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35.6</v>
      </c>
      <c r="E72">
        <f>GT!N72</f>
        <v>0</v>
      </c>
      <c r="F72">
        <f t="shared" si="10"/>
        <v>72</v>
      </c>
      <c r="G72">
        <f t="shared" si="11"/>
        <v>35.6</v>
      </c>
      <c r="H72" s="154"/>
      <c r="I72">
        <f>BRPL_EOD!AC72+BRPL_EOD!AD72</f>
        <v>14.07</v>
      </c>
      <c r="J72">
        <f>BYPL_EOD!AC72+BYPL_EOD!AD72</f>
        <v>8.2899999999999991</v>
      </c>
      <c r="K72">
        <f>MES_EOD!AC72+MES_EOD!AD72</f>
        <v>0</v>
      </c>
      <c r="L72">
        <f>NDMC_EOD!AC72+NDMC_EOD!AD72</f>
        <v>1.94</v>
      </c>
      <c r="M72">
        <f>TPDDL_EOD!AC72+TPDDL_EOD!AD72</f>
        <v>11.26</v>
      </c>
      <c r="N72">
        <f t="shared" si="6"/>
        <v>35.56</v>
      </c>
      <c r="O72" s="154">
        <f t="shared" si="7"/>
        <v>3.9999999999999147E-2</v>
      </c>
      <c r="P72">
        <v>14.085826771653544</v>
      </c>
      <c r="Q72">
        <v>8.2993250843644528</v>
      </c>
      <c r="R72">
        <v>0</v>
      </c>
      <c r="S72">
        <v>1.9421822272215972</v>
      </c>
      <c r="T72">
        <v>11.272665916760404</v>
      </c>
      <c r="U72" s="156">
        <f t="shared" si="8"/>
        <v>35.6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36.6</v>
      </c>
      <c r="E73">
        <f>GT!N73</f>
        <v>0</v>
      </c>
      <c r="F73">
        <f t="shared" si="10"/>
        <v>72</v>
      </c>
      <c r="G73">
        <f t="shared" si="11"/>
        <v>36.6</v>
      </c>
      <c r="H73" s="154"/>
      <c r="I73">
        <f>BRPL_EOD!AC73+BRPL_EOD!AD73</f>
        <v>14.46</v>
      </c>
      <c r="J73">
        <f>BYPL_EOD!AC73+BYPL_EOD!AD73</f>
        <v>8.52</v>
      </c>
      <c r="K73">
        <f>MES_EOD!AC73+MES_EOD!AD73</f>
        <v>0</v>
      </c>
      <c r="L73">
        <f>NDMC_EOD!AC73+NDMC_EOD!AD73</f>
        <v>2</v>
      </c>
      <c r="M73">
        <f>TPDDL_EOD!AC73+TPDDL_EOD!AD73</f>
        <v>11.57</v>
      </c>
      <c r="N73">
        <f t="shared" si="6"/>
        <v>36.549999999999997</v>
      </c>
      <c r="O73" s="154">
        <f t="shared" si="7"/>
        <v>5.0000000000004263E-2</v>
      </c>
      <c r="P73">
        <v>14.479781121751028</v>
      </c>
      <c r="Q73">
        <v>8.5316552667578662</v>
      </c>
      <c r="R73">
        <v>0</v>
      </c>
      <c r="S73">
        <v>2.0027359781121752</v>
      </c>
      <c r="T73">
        <v>11.585827633378935</v>
      </c>
      <c r="U73" s="156">
        <f t="shared" si="8"/>
        <v>36.6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36.6</v>
      </c>
      <c r="E74">
        <f>GT!N74</f>
        <v>0</v>
      </c>
      <c r="F74">
        <f t="shared" si="10"/>
        <v>72</v>
      </c>
      <c r="G74">
        <f t="shared" si="11"/>
        <v>36.6</v>
      </c>
      <c r="H74" s="154"/>
      <c r="I74">
        <f>BRPL_EOD!AC74+BRPL_EOD!AD74</f>
        <v>14.46</v>
      </c>
      <c r="J74">
        <f>BYPL_EOD!AC74+BYPL_EOD!AD74</f>
        <v>8.52</v>
      </c>
      <c r="K74">
        <f>MES_EOD!AC74+MES_EOD!AD74</f>
        <v>0</v>
      </c>
      <c r="L74">
        <f>NDMC_EOD!AC74+NDMC_EOD!AD74</f>
        <v>2</v>
      </c>
      <c r="M74">
        <f>TPDDL_EOD!AC74+TPDDL_EOD!AD74</f>
        <v>11.57</v>
      </c>
      <c r="N74">
        <f t="shared" si="6"/>
        <v>36.549999999999997</v>
      </c>
      <c r="O74" s="154">
        <f t="shared" si="7"/>
        <v>5.0000000000004263E-2</v>
      </c>
      <c r="P74">
        <v>14.479781121751028</v>
      </c>
      <c r="Q74">
        <v>8.5316552667578662</v>
      </c>
      <c r="R74">
        <v>0</v>
      </c>
      <c r="S74">
        <v>2.0027359781121752</v>
      </c>
      <c r="T74">
        <v>11.585827633378935</v>
      </c>
      <c r="U74" s="156">
        <f t="shared" si="8"/>
        <v>36.6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54"/>
      <c r="I75">
        <f>BRPL_EOD!AC75+BRPL_EOD!AD75</f>
        <v>14.46</v>
      </c>
      <c r="J75">
        <f>BYPL_EOD!AC75+BYPL_EOD!AD75</f>
        <v>8.52</v>
      </c>
      <c r="K75">
        <f>MES_EOD!AC75+MES_EOD!AD75</f>
        <v>0</v>
      </c>
      <c r="L75">
        <f>NDMC_EOD!AC75+NDMC_EOD!AD75</f>
        <v>2</v>
      </c>
      <c r="M75">
        <f>TPDDL_EOD!AC75+TPDDL_EOD!AD75</f>
        <v>11.57</v>
      </c>
      <c r="N75">
        <f t="shared" si="6"/>
        <v>36.549999999999997</v>
      </c>
      <c r="O75" s="154">
        <f t="shared" si="7"/>
        <v>5.0000000000004263E-2</v>
      </c>
      <c r="P75">
        <v>14.479781121751028</v>
      </c>
      <c r="Q75">
        <v>8.5316552667578662</v>
      </c>
      <c r="R75">
        <v>0</v>
      </c>
      <c r="S75">
        <v>2.0027359781121752</v>
      </c>
      <c r="T75">
        <v>11.585827633378935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54"/>
      <c r="I76">
        <f>BRPL_EOD!AC76+BRPL_EOD!AD76</f>
        <v>14.46</v>
      </c>
      <c r="J76">
        <f>BYPL_EOD!AC76+BYPL_EOD!AD76</f>
        <v>8.52</v>
      </c>
      <c r="K76">
        <f>MES_EOD!AC76+MES_EOD!AD76</f>
        <v>0</v>
      </c>
      <c r="L76">
        <f>NDMC_EOD!AC76+NDMC_EOD!AD76</f>
        <v>2</v>
      </c>
      <c r="M76">
        <f>TPDDL_EOD!AC76+TPDDL_EOD!AD76</f>
        <v>11.57</v>
      </c>
      <c r="N76">
        <f t="shared" si="6"/>
        <v>36.549999999999997</v>
      </c>
      <c r="O76" s="154">
        <f t="shared" si="7"/>
        <v>5.0000000000004263E-2</v>
      </c>
      <c r="P76">
        <v>14.479781121751028</v>
      </c>
      <c r="Q76">
        <v>8.5316552667578662</v>
      </c>
      <c r="R76">
        <v>0</v>
      </c>
      <c r="S76">
        <v>2.0027359781121752</v>
      </c>
      <c r="T76">
        <v>11.585827633378935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54"/>
      <c r="I77">
        <f>BRPL_EOD!AC77+BRPL_EOD!AD77</f>
        <v>14.46</v>
      </c>
      <c r="J77">
        <f>BYPL_EOD!AC77+BYPL_EOD!AD77</f>
        <v>8.52</v>
      </c>
      <c r="K77">
        <f>MES_EOD!AC77+MES_EOD!AD77</f>
        <v>0</v>
      </c>
      <c r="L77">
        <f>NDMC_EOD!AC77+NDMC_EOD!AD77</f>
        <v>2</v>
      </c>
      <c r="M77">
        <f>TPDDL_EOD!AC77+TPDDL_EOD!AD77</f>
        <v>11.57</v>
      </c>
      <c r="N77">
        <f t="shared" si="6"/>
        <v>36.549999999999997</v>
      </c>
      <c r="O77" s="154">
        <f t="shared" si="7"/>
        <v>5.0000000000004263E-2</v>
      </c>
      <c r="P77">
        <v>14.479781121751028</v>
      </c>
      <c r="Q77">
        <v>8.5316552667578662</v>
      </c>
      <c r="R77">
        <v>0</v>
      </c>
      <c r="S77">
        <v>2.0027359781121752</v>
      </c>
      <c r="T77">
        <v>11.585827633378935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54"/>
      <c r="I78">
        <f>BRPL_EOD!AC78+BRPL_EOD!AD78</f>
        <v>14.46</v>
      </c>
      <c r="J78">
        <f>BYPL_EOD!AC78+BYPL_EOD!AD78</f>
        <v>8.52</v>
      </c>
      <c r="K78">
        <f>MES_EOD!AC78+MES_EOD!AD78</f>
        <v>0</v>
      </c>
      <c r="L78">
        <f>NDMC_EOD!AC78+NDMC_EOD!AD78</f>
        <v>2</v>
      </c>
      <c r="M78">
        <f>TPDDL_EOD!AC78+TPDDL_EOD!AD78</f>
        <v>11.57</v>
      </c>
      <c r="N78">
        <f t="shared" si="6"/>
        <v>36.549999999999997</v>
      </c>
      <c r="O78" s="154">
        <f t="shared" si="7"/>
        <v>5.0000000000004263E-2</v>
      </c>
      <c r="P78">
        <v>14.479781121751028</v>
      </c>
      <c r="Q78">
        <v>8.5316552667578662</v>
      </c>
      <c r="R78">
        <v>0</v>
      </c>
      <c r="S78">
        <v>2.0027359781121752</v>
      </c>
      <c r="T78">
        <v>11.585827633378935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36.6</v>
      </c>
      <c r="E79">
        <f>GT!N79</f>
        <v>0</v>
      </c>
      <c r="F79">
        <f t="shared" si="10"/>
        <v>72</v>
      </c>
      <c r="G79">
        <f t="shared" si="11"/>
        <v>36.6</v>
      </c>
      <c r="H79" s="154"/>
      <c r="I79">
        <f>BRPL_EOD!AC79+BRPL_EOD!AD79</f>
        <v>14.46</v>
      </c>
      <c r="J79">
        <f>BYPL_EOD!AC79+BYPL_EOD!AD79</f>
        <v>8.52</v>
      </c>
      <c r="K79">
        <f>MES_EOD!AC79+MES_EOD!AD79</f>
        <v>0</v>
      </c>
      <c r="L79">
        <f>NDMC_EOD!AC79+NDMC_EOD!AD79</f>
        <v>2</v>
      </c>
      <c r="M79">
        <f>TPDDL_EOD!AC79+TPDDL_EOD!AD79</f>
        <v>11.57</v>
      </c>
      <c r="N79">
        <f t="shared" si="6"/>
        <v>36.549999999999997</v>
      </c>
      <c r="O79" s="154">
        <f t="shared" si="7"/>
        <v>5.0000000000004263E-2</v>
      </c>
      <c r="P79">
        <v>14.479781121751028</v>
      </c>
      <c r="Q79">
        <v>8.5316552667578662</v>
      </c>
      <c r="R79">
        <v>0</v>
      </c>
      <c r="S79">
        <v>2.0027359781121752</v>
      </c>
      <c r="T79">
        <v>11.585827633378935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54"/>
      <c r="I80">
        <f>BRPL_EOD!AC80+BRPL_EOD!AD80</f>
        <v>14.85</v>
      </c>
      <c r="J80">
        <f>BYPL_EOD!AC80+BYPL_EOD!AD80</f>
        <v>8.75</v>
      </c>
      <c r="K80">
        <f>MES_EOD!AC80+MES_EOD!AD80</f>
        <v>0</v>
      </c>
      <c r="L80">
        <f>NDMC_EOD!AC80+NDMC_EOD!AD80</f>
        <v>2.0499999999999998</v>
      </c>
      <c r="M80">
        <f>TPDDL_EOD!AC80+TPDDL_EOD!AD80</f>
        <v>11.88</v>
      </c>
      <c r="N80">
        <f t="shared" si="6"/>
        <v>37.53</v>
      </c>
      <c r="O80" s="154">
        <f t="shared" si="7"/>
        <v>7.0000000000000284E-2</v>
      </c>
      <c r="P80">
        <v>14.877697841726619</v>
      </c>
      <c r="Q80">
        <v>8.7663202771116442</v>
      </c>
      <c r="R80">
        <v>0</v>
      </c>
      <c r="S80">
        <v>2.0538236077804419</v>
      </c>
      <c r="T80">
        <v>11.902158273381296</v>
      </c>
      <c r="U80" s="156">
        <f t="shared" si="8"/>
        <v>37.599999999999994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54"/>
      <c r="I81">
        <f>BRPL_EOD!AC81+BRPL_EOD!AD81</f>
        <v>14.85</v>
      </c>
      <c r="J81">
        <f>BYPL_EOD!AC81+BYPL_EOD!AD81</f>
        <v>8.75</v>
      </c>
      <c r="K81">
        <f>MES_EOD!AC81+MES_EOD!AD81</f>
        <v>0</v>
      </c>
      <c r="L81">
        <f>NDMC_EOD!AC81+NDMC_EOD!AD81</f>
        <v>2.0499999999999998</v>
      </c>
      <c r="M81">
        <f>TPDDL_EOD!AC81+TPDDL_EOD!AD81</f>
        <v>11.88</v>
      </c>
      <c r="N81">
        <f t="shared" si="6"/>
        <v>37.53</v>
      </c>
      <c r="O81" s="154">
        <f t="shared" si="7"/>
        <v>7.0000000000000284E-2</v>
      </c>
      <c r="P81">
        <v>14.877697841726619</v>
      </c>
      <c r="Q81">
        <v>8.7663202771116442</v>
      </c>
      <c r="R81">
        <v>0</v>
      </c>
      <c r="S81">
        <v>2.0538236077804419</v>
      </c>
      <c r="T81">
        <v>11.902158273381296</v>
      </c>
      <c r="U81" s="156">
        <f t="shared" si="8"/>
        <v>37.599999999999994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54"/>
      <c r="I82">
        <f>BRPL_EOD!AC82+BRPL_EOD!AD82</f>
        <v>14.85</v>
      </c>
      <c r="J82">
        <f>BYPL_EOD!AC82+BYPL_EOD!AD82</f>
        <v>8.75</v>
      </c>
      <c r="K82">
        <f>MES_EOD!AC82+MES_EOD!AD82</f>
        <v>0</v>
      </c>
      <c r="L82">
        <f>NDMC_EOD!AC82+NDMC_EOD!AD82</f>
        <v>2.0499999999999998</v>
      </c>
      <c r="M82">
        <f>TPDDL_EOD!AC82+TPDDL_EOD!AD82</f>
        <v>11.88</v>
      </c>
      <c r="N82">
        <f t="shared" si="6"/>
        <v>37.53</v>
      </c>
      <c r="O82" s="154">
        <f t="shared" si="7"/>
        <v>7.0000000000000284E-2</v>
      </c>
      <c r="P82">
        <v>14.877697841726619</v>
      </c>
      <c r="Q82">
        <v>8.7663202771116442</v>
      </c>
      <c r="R82">
        <v>0</v>
      </c>
      <c r="S82">
        <v>2.0538236077804419</v>
      </c>
      <c r="T82">
        <v>11.902158273381296</v>
      </c>
      <c r="U82" s="156">
        <f t="shared" si="8"/>
        <v>37.599999999999994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54"/>
      <c r="I83">
        <f>BRPL_EOD!AC83+BRPL_EOD!AD83</f>
        <v>14.85</v>
      </c>
      <c r="J83">
        <f>BYPL_EOD!AC83+BYPL_EOD!AD83</f>
        <v>8.75</v>
      </c>
      <c r="K83">
        <f>MES_EOD!AC83+MES_EOD!AD83</f>
        <v>0</v>
      </c>
      <c r="L83">
        <f>NDMC_EOD!AC83+NDMC_EOD!AD83</f>
        <v>2.0499999999999998</v>
      </c>
      <c r="M83">
        <f>TPDDL_EOD!AC83+TPDDL_EOD!AD83</f>
        <v>11.88</v>
      </c>
      <c r="N83">
        <f t="shared" si="6"/>
        <v>37.53</v>
      </c>
      <c r="O83" s="154">
        <f t="shared" si="7"/>
        <v>7.0000000000000284E-2</v>
      </c>
      <c r="P83">
        <v>14.877697841726619</v>
      </c>
      <c r="Q83">
        <v>8.7663202771116442</v>
      </c>
      <c r="R83">
        <v>0</v>
      </c>
      <c r="S83">
        <v>2.0538236077804419</v>
      </c>
      <c r="T83">
        <v>11.902158273381296</v>
      </c>
      <c r="U83" s="156">
        <f t="shared" si="8"/>
        <v>37.599999999999994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54"/>
      <c r="I84">
        <f>BRPL_EOD!AC84+BRPL_EOD!AD84</f>
        <v>14.85</v>
      </c>
      <c r="J84">
        <f>BYPL_EOD!AC84+BYPL_EOD!AD84</f>
        <v>8.75</v>
      </c>
      <c r="K84">
        <f>MES_EOD!AC84+MES_EOD!AD84</f>
        <v>0</v>
      </c>
      <c r="L84">
        <f>NDMC_EOD!AC84+NDMC_EOD!AD84</f>
        <v>2.0499999999999998</v>
      </c>
      <c r="M84">
        <f>TPDDL_EOD!AC84+TPDDL_EOD!AD84</f>
        <v>11.88</v>
      </c>
      <c r="N84">
        <f t="shared" si="6"/>
        <v>37.53</v>
      </c>
      <c r="O84" s="154">
        <f t="shared" si="7"/>
        <v>7.0000000000000284E-2</v>
      </c>
      <c r="P84">
        <v>14.877697841726619</v>
      </c>
      <c r="Q84">
        <v>8.7663202771116442</v>
      </c>
      <c r="R84">
        <v>0</v>
      </c>
      <c r="S84">
        <v>2.0538236077804419</v>
      </c>
      <c r="T84">
        <v>11.902158273381296</v>
      </c>
      <c r="U84" s="156">
        <f t="shared" si="8"/>
        <v>37.599999999999994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54"/>
      <c r="I85">
        <f>BRPL_EOD!AC85+BRPL_EOD!AD85</f>
        <v>14.85</v>
      </c>
      <c r="J85">
        <f>BYPL_EOD!AC85+BYPL_EOD!AD85</f>
        <v>8.75</v>
      </c>
      <c r="K85">
        <f>MES_EOD!AC85+MES_EOD!AD85</f>
        <v>0</v>
      </c>
      <c r="L85">
        <f>NDMC_EOD!AC85+NDMC_EOD!AD85</f>
        <v>2.0499999999999998</v>
      </c>
      <c r="M85">
        <f>TPDDL_EOD!AC85+TPDDL_EOD!AD85</f>
        <v>11.88</v>
      </c>
      <c r="N85">
        <f t="shared" si="6"/>
        <v>37.53</v>
      </c>
      <c r="O85" s="154">
        <f t="shared" si="7"/>
        <v>7.0000000000000284E-2</v>
      </c>
      <c r="P85">
        <v>14.877697841726619</v>
      </c>
      <c r="Q85">
        <v>8.7663202771116442</v>
      </c>
      <c r="R85">
        <v>0</v>
      </c>
      <c r="S85">
        <v>2.0538236077804419</v>
      </c>
      <c r="T85">
        <v>11.902158273381296</v>
      </c>
      <c r="U85" s="156">
        <f t="shared" si="8"/>
        <v>37.599999999999994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38.6</v>
      </c>
      <c r="E86">
        <f>GT!N86</f>
        <v>0</v>
      </c>
      <c r="F86">
        <f t="shared" si="10"/>
        <v>72</v>
      </c>
      <c r="G86">
        <f t="shared" si="11"/>
        <v>38.6</v>
      </c>
      <c r="H86" s="154"/>
      <c r="I86">
        <f>BRPL_EOD!AC86+BRPL_EOD!AD86</f>
        <v>15.62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38.53</v>
      </c>
      <c r="O86" s="154">
        <f t="shared" si="7"/>
        <v>7.0000000000000284E-2</v>
      </c>
      <c r="P86">
        <v>15.648377887360498</v>
      </c>
      <c r="Q86">
        <v>8.8560602128211787</v>
      </c>
      <c r="R86">
        <v>0</v>
      </c>
      <c r="S86">
        <v>2.0737607059434207</v>
      </c>
      <c r="T86">
        <v>12.021801193874904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38.6</v>
      </c>
      <c r="E87">
        <f>GT!N87</f>
        <v>0</v>
      </c>
      <c r="F87">
        <f t="shared" si="10"/>
        <v>72</v>
      </c>
      <c r="G87">
        <f t="shared" si="11"/>
        <v>38.6</v>
      </c>
      <c r="H87" s="154"/>
      <c r="I87">
        <f>BRPL_EOD!AC87+BRPL_EOD!AD87</f>
        <v>15.62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38.53</v>
      </c>
      <c r="O87" s="154">
        <f t="shared" si="7"/>
        <v>7.0000000000000284E-2</v>
      </c>
      <c r="P87">
        <v>15.648377887360498</v>
      </c>
      <c r="Q87">
        <v>8.8560602128211787</v>
      </c>
      <c r="R87">
        <v>0</v>
      </c>
      <c r="S87">
        <v>2.0737607059434207</v>
      </c>
      <c r="T87">
        <v>12.021801193874904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38.6</v>
      </c>
      <c r="E88">
        <f>GT!N88</f>
        <v>0</v>
      </c>
      <c r="F88">
        <f t="shared" si="10"/>
        <v>72</v>
      </c>
      <c r="G88">
        <f t="shared" si="11"/>
        <v>38.6</v>
      </c>
      <c r="H88" s="154"/>
      <c r="I88">
        <f>BRPL_EOD!AC88+BRPL_EOD!AD88</f>
        <v>15.62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38.53</v>
      </c>
      <c r="O88" s="154">
        <f t="shared" si="7"/>
        <v>7.0000000000000284E-2</v>
      </c>
      <c r="P88">
        <v>15.648377887360498</v>
      </c>
      <c r="Q88">
        <v>8.8560602128211787</v>
      </c>
      <c r="R88">
        <v>0</v>
      </c>
      <c r="S88">
        <v>2.0737607059434207</v>
      </c>
      <c r="T88">
        <v>12.021801193874904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38.6</v>
      </c>
      <c r="E89">
        <f>GT!N89</f>
        <v>0</v>
      </c>
      <c r="F89">
        <f t="shared" si="10"/>
        <v>72</v>
      </c>
      <c r="G89">
        <f t="shared" si="11"/>
        <v>38.6</v>
      </c>
      <c r="H89" s="154"/>
      <c r="I89">
        <f>BRPL_EOD!AC89+BRPL_EOD!AD89</f>
        <v>15.62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38.53</v>
      </c>
      <c r="O89" s="154">
        <f t="shared" si="7"/>
        <v>7.0000000000000284E-2</v>
      </c>
      <c r="P89">
        <v>15.648377887360498</v>
      </c>
      <c r="Q89">
        <v>8.8560602128211787</v>
      </c>
      <c r="R89">
        <v>0</v>
      </c>
      <c r="S89">
        <v>2.0737607059434207</v>
      </c>
      <c r="T89">
        <v>12.021801193874904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38.6</v>
      </c>
      <c r="E90">
        <f>GT!N90</f>
        <v>0</v>
      </c>
      <c r="F90">
        <f t="shared" si="10"/>
        <v>72</v>
      </c>
      <c r="G90">
        <f t="shared" si="11"/>
        <v>38.6</v>
      </c>
      <c r="H90" s="154"/>
      <c r="I90">
        <f>BRPL_EOD!AC90+BRPL_EOD!AD90</f>
        <v>15.62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38.53</v>
      </c>
      <c r="O90" s="154">
        <f t="shared" si="7"/>
        <v>7.0000000000000284E-2</v>
      </c>
      <c r="P90">
        <v>15.648377887360498</v>
      </c>
      <c r="Q90">
        <v>8.8560602128211787</v>
      </c>
      <c r="R90">
        <v>0</v>
      </c>
      <c r="S90">
        <v>2.0737607059434207</v>
      </c>
      <c r="T90">
        <v>12.021801193874904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38.6</v>
      </c>
      <c r="E91">
        <f>GT!N91</f>
        <v>0</v>
      </c>
      <c r="F91">
        <f t="shared" si="10"/>
        <v>72</v>
      </c>
      <c r="G91">
        <f t="shared" si="11"/>
        <v>38.6</v>
      </c>
      <c r="H91" s="154"/>
      <c r="I91">
        <f>BRPL_EOD!AC91+BRPL_EOD!AD91</f>
        <v>15.62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38.53</v>
      </c>
      <c r="O91" s="154">
        <f t="shared" si="7"/>
        <v>7.0000000000000284E-2</v>
      </c>
      <c r="P91">
        <v>15.648377887360498</v>
      </c>
      <c r="Q91">
        <v>8.8560602128211787</v>
      </c>
      <c r="R91">
        <v>0</v>
      </c>
      <c r="S91">
        <v>2.0737607059434207</v>
      </c>
      <c r="T91">
        <v>12.021801193874904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72</v>
      </c>
      <c r="G92">
        <f t="shared" si="11"/>
        <v>38.6</v>
      </c>
      <c r="H92" s="154"/>
      <c r="I92">
        <f>BRPL_EOD!AC92+BRPL_EOD!AD92</f>
        <v>15.62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38.53</v>
      </c>
      <c r="O92" s="154">
        <f t="shared" si="7"/>
        <v>7.0000000000000284E-2</v>
      </c>
      <c r="P92">
        <v>15.648377887360498</v>
      </c>
      <c r="Q92">
        <v>8.8560602128211787</v>
      </c>
      <c r="R92">
        <v>0</v>
      </c>
      <c r="S92">
        <v>2.0737607059434207</v>
      </c>
      <c r="T92">
        <v>12.021801193874904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72</v>
      </c>
      <c r="G93">
        <f t="shared" si="11"/>
        <v>38.6</v>
      </c>
      <c r="H93" s="154"/>
      <c r="I93">
        <f>BRPL_EOD!AC93+BRPL_EOD!AD93</f>
        <v>15.62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38.53</v>
      </c>
      <c r="O93" s="154">
        <f t="shared" si="7"/>
        <v>7.0000000000000284E-2</v>
      </c>
      <c r="P93">
        <v>15.648377887360498</v>
      </c>
      <c r="Q93">
        <v>8.8560602128211787</v>
      </c>
      <c r="R93">
        <v>0</v>
      </c>
      <c r="S93">
        <v>2.0737607059434207</v>
      </c>
      <c r="T93">
        <v>12.021801193874904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72</v>
      </c>
      <c r="G94">
        <f t="shared" si="11"/>
        <v>38.6</v>
      </c>
      <c r="H94" s="154"/>
      <c r="I94">
        <f>BRPL_EOD!AC94+BRPL_EOD!AD94</f>
        <v>15.62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38.53</v>
      </c>
      <c r="O94" s="154">
        <f t="shared" si="7"/>
        <v>7.0000000000000284E-2</v>
      </c>
      <c r="P94">
        <v>15.648377887360498</v>
      </c>
      <c r="Q94">
        <v>8.8560602128211787</v>
      </c>
      <c r="R94">
        <v>0</v>
      </c>
      <c r="S94">
        <v>2.0737607059434207</v>
      </c>
      <c r="T94">
        <v>12.021801193874904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72</v>
      </c>
      <c r="G95">
        <f t="shared" si="11"/>
        <v>38.6</v>
      </c>
      <c r="H95" s="154"/>
      <c r="I95">
        <f>BRPL_EOD!AC95+BRPL_EOD!AD95</f>
        <v>15.62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38.53</v>
      </c>
      <c r="O95" s="154">
        <f t="shared" si="7"/>
        <v>7.0000000000000284E-2</v>
      </c>
      <c r="P95">
        <v>15.648377887360498</v>
      </c>
      <c r="Q95">
        <v>8.8560602128211787</v>
      </c>
      <c r="R95">
        <v>0</v>
      </c>
      <c r="S95">
        <v>2.0737607059434207</v>
      </c>
      <c r="T95">
        <v>12.021801193874904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72</v>
      </c>
      <c r="G96">
        <f t="shared" si="11"/>
        <v>38.6</v>
      </c>
      <c r="H96" s="154"/>
      <c r="I96">
        <f>BRPL_EOD!AC96+BRPL_EOD!AD96</f>
        <v>15.62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38.53</v>
      </c>
      <c r="O96" s="154">
        <f t="shared" si="7"/>
        <v>7.0000000000000284E-2</v>
      </c>
      <c r="P96">
        <v>15.648377887360498</v>
      </c>
      <c r="Q96">
        <v>8.8560602128211787</v>
      </c>
      <c r="R96">
        <v>0</v>
      </c>
      <c r="S96">
        <v>2.0737607059434207</v>
      </c>
      <c r="T96">
        <v>12.021801193874904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72</v>
      </c>
      <c r="G97">
        <f t="shared" si="11"/>
        <v>38.6</v>
      </c>
      <c r="H97" s="154"/>
      <c r="I97">
        <f>BRPL_EOD!AC97+BRPL_EOD!AD97</f>
        <v>15.62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38.53</v>
      </c>
      <c r="O97" s="154">
        <f t="shared" si="7"/>
        <v>7.0000000000000284E-2</v>
      </c>
      <c r="P97">
        <v>15.648377887360498</v>
      </c>
      <c r="Q97">
        <v>8.8560602128211787</v>
      </c>
      <c r="R97">
        <v>0</v>
      </c>
      <c r="S97">
        <v>2.0737607059434207</v>
      </c>
      <c r="T97">
        <v>12.021801193874904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72</v>
      </c>
      <c r="G98">
        <f t="shared" si="11"/>
        <v>38.6</v>
      </c>
      <c r="H98" s="154"/>
      <c r="I98">
        <f>BRPL_EOD!AC98+BRPL_EOD!AD98</f>
        <v>15.62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38.53</v>
      </c>
      <c r="O98" s="154">
        <f t="shared" si="7"/>
        <v>7.0000000000000284E-2</v>
      </c>
      <c r="P98">
        <v>15.648377887360498</v>
      </c>
      <c r="Q98">
        <v>8.8560602128211787</v>
      </c>
      <c r="R98">
        <v>0</v>
      </c>
      <c r="S98">
        <v>2.0737607059434207</v>
      </c>
      <c r="T98">
        <v>12.021801193874904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0.90814999999999846</v>
      </c>
      <c r="E99" s="156">
        <f t="shared" si="12"/>
        <v>0</v>
      </c>
      <c r="F99" s="156">
        <f t="shared" si="12"/>
        <v>1.728</v>
      </c>
      <c r="G99" s="156">
        <f t="shared" si="12"/>
        <v>0.90814999999999846</v>
      </c>
      <c r="H99" s="156"/>
      <c r="I99" s="156">
        <f t="shared" si="12"/>
        <v>0.36143749999999975</v>
      </c>
      <c r="J99" s="156">
        <f t="shared" si="12"/>
        <v>0.21388999999999991</v>
      </c>
      <c r="K99" s="156">
        <f t="shared" si="12"/>
        <v>0</v>
      </c>
      <c r="L99" s="156">
        <f t="shared" si="12"/>
        <v>4.8757499999999968E-2</v>
      </c>
      <c r="M99" s="156">
        <f t="shared" si="12"/>
        <v>0.28259500000000021</v>
      </c>
      <c r="N99" s="156">
        <f t="shared" si="12"/>
        <v>0.90668000000000126</v>
      </c>
      <c r="O99" s="156">
        <f t="shared" si="12"/>
        <v>1.4700000000000238E-3</v>
      </c>
      <c r="P99" s="156">
        <f t="shared" si="12"/>
        <v>0.36202659914217328</v>
      </c>
      <c r="Q99" s="156">
        <f t="shared" si="12"/>
        <v>0.2142322837576385</v>
      </c>
      <c r="R99" s="156">
        <f t="shared" si="12"/>
        <v>0</v>
      </c>
      <c r="S99" s="156">
        <f t="shared" si="12"/>
        <v>4.8836758687048405E-2</v>
      </c>
      <c r="T99" s="156">
        <f t="shared" si="12"/>
        <v>0.28305435841313947</v>
      </c>
      <c r="U99" s="156">
        <f t="shared" si="12"/>
        <v>0.90814999999999846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44954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[5]GT!A1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[5]Bawana!A1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26.42</v>
      </c>
      <c r="Z3">
        <f>BAWANA!BD3+BAWANA!BE3</f>
        <v>32</v>
      </c>
      <c r="AA3">
        <f>BAWANA!X3+BAWANA!Y3</f>
        <v>26.42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26.42</v>
      </c>
      <c r="Z4">
        <f>BAWANA!BD4+BAWANA!BE4</f>
        <v>32</v>
      </c>
      <c r="AA4">
        <f>BAWANA!X4+BAWANA!Y4</f>
        <v>26.42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26.42</v>
      </c>
      <c r="Z5">
        <f>BAWANA!BD5+BAWANA!BE5</f>
        <v>32</v>
      </c>
      <c r="AA5">
        <f>BAWANA!X5+BAWANA!Y5</f>
        <v>26.42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26.42</v>
      </c>
      <c r="Z6">
        <f>BAWANA!BD6+BAWANA!BE6</f>
        <v>32</v>
      </c>
      <c r="AA6">
        <f>BAWANA!X6+BAWANA!Y6</f>
        <v>26.42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26.42</v>
      </c>
      <c r="Z23">
        <f>BAWANA!BD23+BAWANA!BE23</f>
        <v>32</v>
      </c>
      <c r="AA23">
        <f>BAWANA!X23+BAWANA!Y23</f>
        <v>26.42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26.42</v>
      </c>
      <c r="Z24">
        <f>BAWANA!BD24+BAWANA!BE24</f>
        <v>32</v>
      </c>
      <c r="AA24">
        <f>BAWANA!X24+BAWANA!Y24</f>
        <v>26.42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26.42</v>
      </c>
      <c r="Z25">
        <f>BAWANA!BD25+BAWANA!BE25</f>
        <v>32</v>
      </c>
      <c r="AA25">
        <f>BAWANA!X25+BAWANA!Y25</f>
        <v>26.42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26.42</v>
      </c>
      <c r="Z26">
        <f>BAWANA!BD26+BAWANA!BE26</f>
        <v>32</v>
      </c>
      <c r="AA26">
        <f>BAWANA!X26+BAWANA!Y26</f>
        <v>26.42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54"/>
      <c r="I27">
        <f>BRPL_EOD!AK27+BRPL_EOD!AL27</f>
        <v>80.03</v>
      </c>
      <c r="J27">
        <f>BYPL_EOD!AK27+BYPL_EOD!AL27</f>
        <v>46.28</v>
      </c>
      <c r="K27">
        <f>MES_EOD!AK27+MES_EOD!AL27</f>
        <v>5</v>
      </c>
      <c r="L27">
        <f>NDMC_EOD!AK27+NDMC_EOD!AL27</f>
        <v>18.77</v>
      </c>
      <c r="M27">
        <f>TPDDL_EOD!AK27+TPDDL_EOD!AL27</f>
        <v>55.92</v>
      </c>
      <c r="N27">
        <f t="shared" si="0"/>
        <v>206</v>
      </c>
      <c r="O27" s="154">
        <f t="shared" si="1"/>
        <v>0</v>
      </c>
      <c r="P27">
        <v>80.03</v>
      </c>
      <c r="Q27">
        <v>46.28</v>
      </c>
      <c r="R27">
        <v>5</v>
      </c>
      <c r="S27">
        <v>18.77</v>
      </c>
      <c r="T27">
        <v>55.92</v>
      </c>
      <c r="U27" s="156">
        <f t="shared" si="2"/>
        <v>206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54"/>
      <c r="I28">
        <f>BRPL_EOD!AK28+BRPL_EOD!AL28</f>
        <v>80.03</v>
      </c>
      <c r="J28">
        <f>BYPL_EOD!AK28+BYPL_EOD!AL28</f>
        <v>46.28</v>
      </c>
      <c r="K28">
        <f>MES_EOD!AK28+MES_EOD!AL28</f>
        <v>5</v>
      </c>
      <c r="L28">
        <f>NDMC_EOD!AK28+NDMC_EOD!AL28</f>
        <v>18.77</v>
      </c>
      <c r="M28">
        <f>TPDDL_EOD!AK28+TPDDL_EOD!AL28</f>
        <v>55.92</v>
      </c>
      <c r="N28">
        <f t="shared" si="0"/>
        <v>206</v>
      </c>
      <c r="O28" s="154">
        <f t="shared" si="1"/>
        <v>0</v>
      </c>
      <c r="P28">
        <v>80.03</v>
      </c>
      <c r="Q28">
        <v>46.28</v>
      </c>
      <c r="R28">
        <v>5</v>
      </c>
      <c r="S28">
        <v>18.77</v>
      </c>
      <c r="T28">
        <v>55.92</v>
      </c>
      <c r="U28" s="156">
        <f t="shared" si="2"/>
        <v>206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217.61599999999999</v>
      </c>
      <c r="E29">
        <f>BAWANA!AM29</f>
        <v>0</v>
      </c>
      <c r="F29">
        <f t="shared" si="4"/>
        <v>256</v>
      </c>
      <c r="G29">
        <f t="shared" si="5"/>
        <v>217.61599999999999</v>
      </c>
      <c r="H29" s="154"/>
      <c r="I29">
        <f>BRPL_EOD!AK29+BRPL_EOD!AL29</f>
        <v>99.62</v>
      </c>
      <c r="J29">
        <f>BYPL_EOD!AK29+BYPL_EOD!AL29</f>
        <v>45</v>
      </c>
      <c r="K29">
        <f>MES_EOD!AK29+MES_EOD!AL29</f>
        <v>5</v>
      </c>
      <c r="L29">
        <f>NDMC_EOD!AK29+NDMC_EOD!AL29</f>
        <v>18</v>
      </c>
      <c r="M29">
        <f>TPDDL_EOD!AK29+TPDDL_EOD!AL29</f>
        <v>50</v>
      </c>
      <c r="N29">
        <f t="shared" si="0"/>
        <v>217.62</v>
      </c>
      <c r="O29" s="154">
        <f t="shared" si="1"/>
        <v>-4.0000000000190994E-3</v>
      </c>
      <c r="P29">
        <v>99.61816891829794</v>
      </c>
      <c r="Q29">
        <v>44.999172870140605</v>
      </c>
      <c r="R29">
        <v>4.9999080966822902</v>
      </c>
      <c r="S29">
        <v>17.999669148056242</v>
      </c>
      <c r="T29">
        <v>49.999080966822895</v>
      </c>
      <c r="U29" s="156">
        <f t="shared" si="2"/>
        <v>217.61599999999996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217.61599999999999</v>
      </c>
      <c r="E30">
        <f>BAWANA!AM30</f>
        <v>0</v>
      </c>
      <c r="F30">
        <f t="shared" si="4"/>
        <v>256</v>
      </c>
      <c r="G30">
        <f t="shared" si="5"/>
        <v>217.61599999999999</v>
      </c>
      <c r="H30" s="154"/>
      <c r="I30">
        <f>BRPL_EOD!AK30+BRPL_EOD!AL30</f>
        <v>99.62</v>
      </c>
      <c r="J30">
        <f>BYPL_EOD!AK30+BYPL_EOD!AL30</f>
        <v>45</v>
      </c>
      <c r="K30">
        <f>MES_EOD!AK30+MES_EOD!AL30</f>
        <v>5</v>
      </c>
      <c r="L30">
        <f>NDMC_EOD!AK30+NDMC_EOD!AL30</f>
        <v>18</v>
      </c>
      <c r="M30">
        <f>TPDDL_EOD!AK30+TPDDL_EOD!AL30</f>
        <v>50</v>
      </c>
      <c r="N30">
        <f t="shared" si="0"/>
        <v>217.62</v>
      </c>
      <c r="O30" s="154">
        <f t="shared" si="1"/>
        <v>-4.0000000000190994E-3</v>
      </c>
      <c r="P30">
        <v>99.61816891829794</v>
      </c>
      <c r="Q30">
        <v>44.999172870140605</v>
      </c>
      <c r="R30">
        <v>4.9999080966822902</v>
      </c>
      <c r="S30">
        <v>17.999669148056242</v>
      </c>
      <c r="T30">
        <v>49.999080966822895</v>
      </c>
      <c r="U30" s="156">
        <f t="shared" si="2"/>
        <v>217.61599999999996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237.21600000000001</v>
      </c>
      <c r="E31">
        <f>BAWANA!AM31</f>
        <v>0</v>
      </c>
      <c r="F31">
        <f t="shared" si="4"/>
        <v>256</v>
      </c>
      <c r="G31">
        <f t="shared" si="5"/>
        <v>237.21600000000001</v>
      </c>
      <c r="H31" s="154"/>
      <c r="I31">
        <f>BRPL_EOD!AK31+BRPL_EOD!AL31</f>
        <v>99.62</v>
      </c>
      <c r="J31">
        <f>BYPL_EOD!AK31+BYPL_EOD!AL31</f>
        <v>45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237.22</v>
      </c>
      <c r="O31" s="154">
        <f t="shared" si="1"/>
        <v>-3.9999999999906777E-3</v>
      </c>
      <c r="P31">
        <v>99.618320209088623</v>
      </c>
      <c r="Q31">
        <v>44.999241210690499</v>
      </c>
      <c r="R31">
        <v>4.9999156900767225</v>
      </c>
      <c r="S31">
        <v>17.9996964842762</v>
      </c>
      <c r="T31">
        <v>69.598826405867968</v>
      </c>
      <c r="U31" s="156">
        <f t="shared" si="2"/>
        <v>237.21600000000001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247.21600000000001</v>
      </c>
      <c r="E32">
        <f>BAWANA!AM32</f>
        <v>0</v>
      </c>
      <c r="F32">
        <f t="shared" si="4"/>
        <v>256</v>
      </c>
      <c r="G32">
        <f t="shared" si="5"/>
        <v>247.21600000000001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247.22</v>
      </c>
      <c r="O32" s="154">
        <f t="shared" si="1"/>
        <v>-3.9999999999906777E-3</v>
      </c>
      <c r="P32">
        <v>99.618388156298039</v>
      </c>
      <c r="Q32">
        <v>54.99911010436049</v>
      </c>
      <c r="R32">
        <v>4.9999191003964079</v>
      </c>
      <c r="S32">
        <v>17.999708761427069</v>
      </c>
      <c r="T32">
        <v>69.598873877518002</v>
      </c>
      <c r="U32" s="156">
        <f t="shared" si="2"/>
        <v>247.21599999999998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247.21600000000001</v>
      </c>
      <c r="E33">
        <f>BAWANA!AM33</f>
        <v>0</v>
      </c>
      <c r="F33">
        <f t="shared" si="4"/>
        <v>256</v>
      </c>
      <c r="G33">
        <f t="shared" si="5"/>
        <v>247.21600000000001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247.22</v>
      </c>
      <c r="O33" s="154">
        <f t="shared" si="1"/>
        <v>-3.9999999999906777E-3</v>
      </c>
      <c r="P33">
        <v>99.618388156298039</v>
      </c>
      <c r="Q33">
        <v>54.99911010436049</v>
      </c>
      <c r="R33">
        <v>4.9999191003964079</v>
      </c>
      <c r="S33">
        <v>17.999708761427069</v>
      </c>
      <c r="T33">
        <v>69.598873877518002</v>
      </c>
      <c r="U33" s="156">
        <f t="shared" si="2"/>
        <v>247.21599999999998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247.21600000000001</v>
      </c>
      <c r="E34">
        <f>BAWANA!AM34</f>
        <v>0</v>
      </c>
      <c r="F34">
        <f t="shared" si="4"/>
        <v>256</v>
      </c>
      <c r="G34">
        <f t="shared" si="5"/>
        <v>247.21600000000001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247.22</v>
      </c>
      <c r="O34" s="154">
        <f t="shared" si="1"/>
        <v>-3.9999999999906777E-3</v>
      </c>
      <c r="P34">
        <v>99.618388156298039</v>
      </c>
      <c r="Q34">
        <v>54.99911010436049</v>
      </c>
      <c r="R34">
        <v>4.9999191003964079</v>
      </c>
      <c r="S34">
        <v>17.999708761427069</v>
      </c>
      <c r="T34">
        <v>69.598873877518002</v>
      </c>
      <c r="U34" s="156">
        <f t="shared" si="2"/>
        <v>247.21599999999998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247.21600000000001</v>
      </c>
      <c r="E35">
        <f>BAWANA!AM35</f>
        <v>0</v>
      </c>
      <c r="F35">
        <f t="shared" si="4"/>
        <v>256</v>
      </c>
      <c r="G35">
        <f t="shared" si="5"/>
        <v>247.21600000000001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247.22</v>
      </c>
      <c r="O35" s="154">
        <f t="shared" si="1"/>
        <v>-3.9999999999906777E-3</v>
      </c>
      <c r="P35">
        <v>99.618388156298039</v>
      </c>
      <c r="Q35">
        <v>54.99911010436049</v>
      </c>
      <c r="R35">
        <v>4.9999191003964079</v>
      </c>
      <c r="S35">
        <v>17.999708761427069</v>
      </c>
      <c r="T35">
        <v>69.598873877518002</v>
      </c>
      <c r="U35" s="156">
        <f t="shared" si="2"/>
        <v>247.21599999999998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247.21600000000001</v>
      </c>
      <c r="E36">
        <f>BAWANA!AM36</f>
        <v>0</v>
      </c>
      <c r="F36">
        <f t="shared" si="4"/>
        <v>256</v>
      </c>
      <c r="G36">
        <f t="shared" si="5"/>
        <v>247.21600000000001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247.22</v>
      </c>
      <c r="O36" s="154">
        <f t="shared" si="1"/>
        <v>-3.9999999999906777E-3</v>
      </c>
      <c r="P36">
        <v>99.618388156298039</v>
      </c>
      <c r="Q36">
        <v>54.99911010436049</v>
      </c>
      <c r="R36">
        <v>4.9999191003964079</v>
      </c>
      <c r="S36">
        <v>17.999708761427069</v>
      </c>
      <c r="T36">
        <v>69.598873877518002</v>
      </c>
      <c r="U36" s="156">
        <f t="shared" si="2"/>
        <v>247.21599999999998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247.21600000000001</v>
      </c>
      <c r="E37">
        <f>BAWANA!AM37</f>
        <v>0</v>
      </c>
      <c r="F37">
        <f t="shared" si="4"/>
        <v>256</v>
      </c>
      <c r="G37">
        <f t="shared" si="5"/>
        <v>247.21600000000001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247.22</v>
      </c>
      <c r="O37" s="154">
        <f t="shared" si="1"/>
        <v>-3.9999999999906777E-3</v>
      </c>
      <c r="P37">
        <v>99.618388156298039</v>
      </c>
      <c r="Q37">
        <v>54.99911010436049</v>
      </c>
      <c r="R37">
        <v>4.9999191003964079</v>
      </c>
      <c r="S37">
        <v>17.999708761427069</v>
      </c>
      <c r="T37">
        <v>69.598873877518002</v>
      </c>
      <c r="U37" s="156">
        <f t="shared" si="2"/>
        <v>247.21599999999998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247.21600000000001</v>
      </c>
      <c r="E38">
        <f>BAWANA!AM38</f>
        <v>0</v>
      </c>
      <c r="F38">
        <f t="shared" si="4"/>
        <v>256</v>
      </c>
      <c r="G38">
        <f t="shared" si="5"/>
        <v>247.21600000000001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247.22</v>
      </c>
      <c r="O38" s="154">
        <f t="shared" si="1"/>
        <v>-3.9999999999906777E-3</v>
      </c>
      <c r="P38">
        <v>99.618388156298039</v>
      </c>
      <c r="Q38">
        <v>54.99911010436049</v>
      </c>
      <c r="R38">
        <v>4.9999191003964079</v>
      </c>
      <c r="S38">
        <v>17.999708761427069</v>
      </c>
      <c r="T38">
        <v>69.598873877518002</v>
      </c>
      <c r="U38" s="156">
        <f t="shared" si="2"/>
        <v>247.21599999999998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247.21600000000001</v>
      </c>
      <c r="E39">
        <f>BAWANA!AM39</f>
        <v>0</v>
      </c>
      <c r="F39">
        <f t="shared" si="4"/>
        <v>256</v>
      </c>
      <c r="G39">
        <f t="shared" si="5"/>
        <v>247.21600000000001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247.22</v>
      </c>
      <c r="O39" s="154">
        <f t="shared" si="1"/>
        <v>-3.9999999999906777E-3</v>
      </c>
      <c r="P39">
        <v>99.618388156298039</v>
      </c>
      <c r="Q39">
        <v>54.99911010436049</v>
      </c>
      <c r="R39">
        <v>4.9999191003964079</v>
      </c>
      <c r="S39">
        <v>17.999708761427069</v>
      </c>
      <c r="T39">
        <v>69.598873877518002</v>
      </c>
      <c r="U39" s="156">
        <f t="shared" si="2"/>
        <v>247.21599999999998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247.21600000000001</v>
      </c>
      <c r="E40">
        <f>BAWANA!AM40</f>
        <v>0</v>
      </c>
      <c r="F40">
        <f t="shared" si="4"/>
        <v>256</v>
      </c>
      <c r="G40">
        <f t="shared" si="5"/>
        <v>247.21600000000001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247.22</v>
      </c>
      <c r="O40" s="154">
        <f t="shared" si="1"/>
        <v>-3.9999999999906777E-3</v>
      </c>
      <c r="P40">
        <v>99.618388156298039</v>
      </c>
      <c r="Q40">
        <v>54.99911010436049</v>
      </c>
      <c r="R40">
        <v>4.9999191003964079</v>
      </c>
      <c r="S40">
        <v>17.999708761427069</v>
      </c>
      <c r="T40">
        <v>69.598873877518002</v>
      </c>
      <c r="U40" s="156">
        <f t="shared" si="2"/>
        <v>247.21599999999998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247.21600000000001</v>
      </c>
      <c r="E41">
        <f>BAWANA!AM41</f>
        <v>0</v>
      </c>
      <c r="F41">
        <f t="shared" si="4"/>
        <v>256</v>
      </c>
      <c r="G41">
        <f t="shared" si="5"/>
        <v>247.21600000000001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247.22</v>
      </c>
      <c r="O41" s="154">
        <f t="shared" si="1"/>
        <v>-3.9999999999906777E-3</v>
      </c>
      <c r="P41">
        <v>99.618388156298039</v>
      </c>
      <c r="Q41">
        <v>54.99911010436049</v>
      </c>
      <c r="R41">
        <v>4.9999191003964079</v>
      </c>
      <c r="S41">
        <v>17.999708761427069</v>
      </c>
      <c r="T41">
        <v>69.598873877518002</v>
      </c>
      <c r="U41" s="156">
        <f t="shared" si="2"/>
        <v>247.21599999999998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247.21600000000001</v>
      </c>
      <c r="E42">
        <f>BAWANA!AM42</f>
        <v>0</v>
      </c>
      <c r="F42">
        <f t="shared" si="4"/>
        <v>256</v>
      </c>
      <c r="G42">
        <f t="shared" si="5"/>
        <v>247.21600000000001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247.22</v>
      </c>
      <c r="O42" s="154">
        <f t="shared" si="1"/>
        <v>-3.9999999999906777E-3</v>
      </c>
      <c r="P42">
        <v>99.618388156298039</v>
      </c>
      <c r="Q42">
        <v>54.99911010436049</v>
      </c>
      <c r="R42">
        <v>4.9999191003964079</v>
      </c>
      <c r="S42">
        <v>17.999708761427069</v>
      </c>
      <c r="T42">
        <v>69.598873877518002</v>
      </c>
      <c r="U42" s="156">
        <f t="shared" si="2"/>
        <v>247.21599999999998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108.4</v>
      </c>
      <c r="J43">
        <f>BYPL_EOD!AK43+BYPL_EOD!AL43</f>
        <v>55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108.4</v>
      </c>
      <c r="Q43">
        <v>55</v>
      </c>
      <c r="R43">
        <v>5</v>
      </c>
      <c r="S43">
        <v>18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108.4</v>
      </c>
      <c r="J44">
        <f>BYPL_EOD!AK44+BYPL_EOD!AL44</f>
        <v>55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108.4</v>
      </c>
      <c r="Q44">
        <v>55</v>
      </c>
      <c r="R44">
        <v>5</v>
      </c>
      <c r="S44">
        <v>18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108.4</v>
      </c>
      <c r="J45">
        <f>BYPL_EOD!AK45+BYPL_EOD!AL45</f>
        <v>55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108.4</v>
      </c>
      <c r="Q45">
        <v>55</v>
      </c>
      <c r="R45">
        <v>5</v>
      </c>
      <c r="S45">
        <v>18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108.4</v>
      </c>
      <c r="J46">
        <f>BYPL_EOD!AK46+BYPL_EOD!AL46</f>
        <v>55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108.4</v>
      </c>
      <c r="Q46">
        <v>55</v>
      </c>
      <c r="R46">
        <v>5</v>
      </c>
      <c r="S46">
        <v>18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237.21600000000001</v>
      </c>
      <c r="E47">
        <f>BAWANA!AM47</f>
        <v>0</v>
      </c>
      <c r="F47">
        <f t="shared" si="4"/>
        <v>256</v>
      </c>
      <c r="G47">
        <f t="shared" si="5"/>
        <v>237.21600000000001</v>
      </c>
      <c r="H47" s="154"/>
      <c r="I47">
        <f>BRPL_EOD!AK47+BRPL_EOD!AL47</f>
        <v>99.62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237.22</v>
      </c>
      <c r="O47" s="154">
        <f t="shared" si="1"/>
        <v>-3.9999999999906777E-3</v>
      </c>
      <c r="P47">
        <v>99.618320209088623</v>
      </c>
      <c r="Q47">
        <v>44.999241210690499</v>
      </c>
      <c r="R47">
        <v>4.9999156900767225</v>
      </c>
      <c r="S47">
        <v>17.9996964842762</v>
      </c>
      <c r="T47">
        <v>69.598826405867968</v>
      </c>
      <c r="U47" s="156">
        <f t="shared" si="2"/>
        <v>237.21600000000001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218.38600000000002</v>
      </c>
      <c r="E48">
        <f>BAWANA!AM48</f>
        <v>0</v>
      </c>
      <c r="F48">
        <f t="shared" si="4"/>
        <v>256</v>
      </c>
      <c r="G48">
        <f t="shared" si="5"/>
        <v>218.38600000000002</v>
      </c>
      <c r="H48" s="154"/>
      <c r="I48">
        <f>BRPL_EOD!AK48+BRPL_EOD!AL48</f>
        <v>99.62</v>
      </c>
      <c r="J48">
        <f>BYPL_EOD!AK48+BYPL_EOD!AL48</f>
        <v>45</v>
      </c>
      <c r="K48">
        <f>MES_EOD!AK48+MES_EOD!AL48</f>
        <v>5</v>
      </c>
      <c r="L48">
        <f>NDMC_EOD!AK48+NDMC_EOD!AL48</f>
        <v>18.77</v>
      </c>
      <c r="M48">
        <f>TPDDL_EOD!AK48+TPDDL_EOD!AL48</f>
        <v>50</v>
      </c>
      <c r="N48">
        <f t="shared" si="0"/>
        <v>218.39000000000001</v>
      </c>
      <c r="O48" s="154">
        <f t="shared" si="1"/>
        <v>-3.9999999999906777E-3</v>
      </c>
      <c r="P48">
        <v>99.618175374330335</v>
      </c>
      <c r="Q48">
        <v>44.999175786437107</v>
      </c>
      <c r="R48">
        <v>4.9999084207152347</v>
      </c>
      <c r="S48">
        <v>18.769656211364989</v>
      </c>
      <c r="T48">
        <v>49.999084207152343</v>
      </c>
      <c r="U48" s="156">
        <f t="shared" si="2"/>
        <v>218.38600000000002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237.98599999999999</v>
      </c>
      <c r="E49">
        <f>BAWANA!AM49</f>
        <v>0</v>
      </c>
      <c r="F49">
        <f t="shared" si="4"/>
        <v>256</v>
      </c>
      <c r="G49">
        <f t="shared" si="5"/>
        <v>237.98599999999999</v>
      </c>
      <c r="H49" s="154"/>
      <c r="I49">
        <f>BRPL_EOD!AK49+BRPL_EOD!AL49</f>
        <v>99.62</v>
      </c>
      <c r="J49">
        <f>BYPL_EOD!AK49+BYPL_EOD!AL49</f>
        <v>45</v>
      </c>
      <c r="K49">
        <f>MES_EOD!AK49+MES_EOD!AL49</f>
        <v>5</v>
      </c>
      <c r="L49">
        <f>NDMC_EOD!AK49+NDMC_EOD!AL49</f>
        <v>18.77</v>
      </c>
      <c r="M49">
        <f>TPDDL_EOD!AK49+TPDDL_EOD!AL49</f>
        <v>69.599999999999994</v>
      </c>
      <c r="N49">
        <f t="shared" si="0"/>
        <v>237.99</v>
      </c>
      <c r="O49" s="154">
        <f t="shared" si="1"/>
        <v>-4.0000000000190994E-3</v>
      </c>
      <c r="P49">
        <v>99.618325643934611</v>
      </c>
      <c r="Q49">
        <v>44.999243665700234</v>
      </c>
      <c r="R49">
        <v>4.9999159628555816</v>
      </c>
      <c r="S49">
        <v>18.769684524559853</v>
      </c>
      <c r="T49">
        <v>69.598830202949699</v>
      </c>
      <c r="U49" s="156">
        <f t="shared" si="2"/>
        <v>237.98600000000002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218.38600000000002</v>
      </c>
      <c r="E50">
        <f>BAWANA!AM50</f>
        <v>0</v>
      </c>
      <c r="F50">
        <f t="shared" si="4"/>
        <v>256</v>
      </c>
      <c r="G50">
        <f t="shared" si="5"/>
        <v>218.38600000000002</v>
      </c>
      <c r="H50" s="154"/>
      <c r="I50">
        <f>BRPL_EOD!AK50+BRPL_EOD!AL50</f>
        <v>99.62</v>
      </c>
      <c r="J50">
        <f>BYPL_EOD!AK50+BYPL_EOD!AL50</f>
        <v>45</v>
      </c>
      <c r="K50">
        <f>MES_EOD!AK50+MES_EOD!AL50</f>
        <v>5</v>
      </c>
      <c r="L50">
        <f>NDMC_EOD!AK50+NDMC_EOD!AL50</f>
        <v>18.77</v>
      </c>
      <c r="M50">
        <f>TPDDL_EOD!AK50+TPDDL_EOD!AL50</f>
        <v>50</v>
      </c>
      <c r="N50">
        <f t="shared" si="0"/>
        <v>218.39000000000001</v>
      </c>
      <c r="O50" s="154">
        <f t="shared" si="1"/>
        <v>-3.9999999999906777E-3</v>
      </c>
      <c r="P50">
        <v>99.618175374330335</v>
      </c>
      <c r="Q50">
        <v>44.999175786437107</v>
      </c>
      <c r="R50">
        <v>4.9999084207152347</v>
      </c>
      <c r="S50">
        <v>18.769656211364989</v>
      </c>
      <c r="T50">
        <v>49.999084207152343</v>
      </c>
      <c r="U50" s="156">
        <f t="shared" si="2"/>
        <v>218.38600000000002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218.39</v>
      </c>
      <c r="E51">
        <f>BAWANA!AM51</f>
        <v>0</v>
      </c>
      <c r="F51">
        <f t="shared" si="4"/>
        <v>256</v>
      </c>
      <c r="G51">
        <f t="shared" si="5"/>
        <v>218.39</v>
      </c>
      <c r="H51" s="154"/>
      <c r="I51">
        <f>BRPL_EOD!AK51+BRPL_EOD!AL51</f>
        <v>99.62</v>
      </c>
      <c r="J51">
        <f>BYPL_EOD!AK51+BYPL_EOD!AL51</f>
        <v>45</v>
      </c>
      <c r="K51">
        <f>MES_EOD!AK51+MES_EOD!AL51</f>
        <v>5</v>
      </c>
      <c r="L51">
        <f>NDMC_EOD!AK51+NDMC_EOD!AL51</f>
        <v>18.77</v>
      </c>
      <c r="M51">
        <f>TPDDL_EOD!AK51+TPDDL_EOD!AL51</f>
        <v>50</v>
      </c>
      <c r="N51">
        <f t="shared" si="0"/>
        <v>218.39000000000001</v>
      </c>
      <c r="O51" s="154">
        <f t="shared" si="1"/>
        <v>0</v>
      </c>
      <c r="P51">
        <v>99.61999999999999</v>
      </c>
      <c r="Q51">
        <v>44.999999999999993</v>
      </c>
      <c r="R51">
        <v>4.9999999999999991</v>
      </c>
      <c r="S51">
        <v>18.769999999999996</v>
      </c>
      <c r="T51">
        <v>49.999999999999993</v>
      </c>
      <c r="U51" s="156">
        <f t="shared" si="2"/>
        <v>218.39</v>
      </c>
      <c r="V51" s="154">
        <f t="shared" si="3"/>
        <v>0</v>
      </c>
      <c r="Y51">
        <f>BAWANA!AW51+BAWANA!AX51</f>
        <v>32</v>
      </c>
      <c r="Z51">
        <f>BAWANA!BD51+BAWANA!BE51</f>
        <v>19.61</v>
      </c>
      <c r="AA51">
        <f>BAWANA!X51+BAWANA!Y51</f>
        <v>32</v>
      </c>
      <c r="AB51">
        <f>BAWANA!AE51+BAWANA!AF51</f>
        <v>19.61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218.39</v>
      </c>
      <c r="E52">
        <f>BAWANA!AM52</f>
        <v>0</v>
      </c>
      <c r="F52">
        <f t="shared" si="4"/>
        <v>256</v>
      </c>
      <c r="G52">
        <f t="shared" si="5"/>
        <v>218.39</v>
      </c>
      <c r="H52" s="154"/>
      <c r="I52">
        <f>BRPL_EOD!AK52+BRPL_EOD!AL52</f>
        <v>99.62</v>
      </c>
      <c r="J52">
        <f>BYPL_EOD!AK52+BYPL_EOD!AL52</f>
        <v>45</v>
      </c>
      <c r="K52">
        <f>MES_EOD!AK52+MES_EOD!AL52</f>
        <v>5</v>
      </c>
      <c r="L52">
        <f>NDMC_EOD!AK52+NDMC_EOD!AL52</f>
        <v>18.77</v>
      </c>
      <c r="M52">
        <f>TPDDL_EOD!AK52+TPDDL_EOD!AL52</f>
        <v>50</v>
      </c>
      <c r="N52">
        <f t="shared" si="0"/>
        <v>218.39000000000001</v>
      </c>
      <c r="O52" s="154">
        <f t="shared" si="1"/>
        <v>0</v>
      </c>
      <c r="P52">
        <v>99.61999999999999</v>
      </c>
      <c r="Q52">
        <v>44.999999999999993</v>
      </c>
      <c r="R52">
        <v>4.9999999999999991</v>
      </c>
      <c r="S52">
        <v>18.769999999999996</v>
      </c>
      <c r="T52">
        <v>49.999999999999993</v>
      </c>
      <c r="U52" s="156">
        <f t="shared" si="2"/>
        <v>218.39</v>
      </c>
      <c r="V52" s="154">
        <f t="shared" si="3"/>
        <v>0</v>
      </c>
      <c r="Y52">
        <f>BAWANA!AW52+BAWANA!AX52</f>
        <v>32</v>
      </c>
      <c r="Z52">
        <f>BAWANA!BD52+BAWANA!BE52</f>
        <v>19.61</v>
      </c>
      <c r="AA52">
        <f>BAWANA!X52+BAWANA!Y52</f>
        <v>32</v>
      </c>
      <c r="AB52">
        <f>BAWANA!AE52+BAWANA!AF52</f>
        <v>19.61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218.39</v>
      </c>
      <c r="E53">
        <f>BAWANA!AM53</f>
        <v>0</v>
      </c>
      <c r="F53">
        <f t="shared" si="4"/>
        <v>256</v>
      </c>
      <c r="G53">
        <f t="shared" si="5"/>
        <v>218.39</v>
      </c>
      <c r="H53" s="154"/>
      <c r="I53">
        <f>BRPL_EOD!AK53+BRPL_EOD!AL53</f>
        <v>99.62</v>
      </c>
      <c r="J53">
        <f>BYPL_EOD!AK53+BYPL_EOD!AL53</f>
        <v>45</v>
      </c>
      <c r="K53">
        <f>MES_EOD!AK53+MES_EOD!AL53</f>
        <v>5</v>
      </c>
      <c r="L53">
        <f>NDMC_EOD!AK53+NDMC_EOD!AL53</f>
        <v>18.77</v>
      </c>
      <c r="M53">
        <f>TPDDL_EOD!AK53+TPDDL_EOD!AL53</f>
        <v>50</v>
      </c>
      <c r="N53">
        <f t="shared" si="0"/>
        <v>218.39000000000001</v>
      </c>
      <c r="O53" s="154">
        <f t="shared" si="1"/>
        <v>0</v>
      </c>
      <c r="P53">
        <v>99.61999999999999</v>
      </c>
      <c r="Q53">
        <v>44.999999999999993</v>
      </c>
      <c r="R53">
        <v>4.9999999999999991</v>
      </c>
      <c r="S53">
        <v>18.769999999999996</v>
      </c>
      <c r="T53">
        <v>49.999999999999993</v>
      </c>
      <c r="U53" s="156">
        <f t="shared" si="2"/>
        <v>218.39</v>
      </c>
      <c r="V53" s="154">
        <f t="shared" si="3"/>
        <v>0</v>
      </c>
      <c r="Y53">
        <f>BAWANA!AW53+BAWANA!AX53</f>
        <v>32</v>
      </c>
      <c r="Z53">
        <f>BAWANA!BD53+BAWANA!BE53</f>
        <v>19.61</v>
      </c>
      <c r="AA53">
        <f>BAWANA!X53+BAWANA!Y53</f>
        <v>32</v>
      </c>
      <c r="AB53">
        <f>BAWANA!AE53+BAWANA!AF53</f>
        <v>19.61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218.39</v>
      </c>
      <c r="E54">
        <f>BAWANA!AM54</f>
        <v>0</v>
      </c>
      <c r="F54">
        <f t="shared" si="4"/>
        <v>256</v>
      </c>
      <c r="G54">
        <f t="shared" si="5"/>
        <v>218.39</v>
      </c>
      <c r="H54" s="154"/>
      <c r="I54">
        <f>BRPL_EOD!AK54+BRPL_EOD!AL54</f>
        <v>99.62</v>
      </c>
      <c r="J54">
        <f>BYPL_EOD!AK54+BYPL_EOD!AL54</f>
        <v>45</v>
      </c>
      <c r="K54">
        <f>MES_EOD!AK54+MES_EOD!AL54</f>
        <v>5</v>
      </c>
      <c r="L54">
        <f>NDMC_EOD!AK54+NDMC_EOD!AL54</f>
        <v>18.77</v>
      </c>
      <c r="M54">
        <f>TPDDL_EOD!AK54+TPDDL_EOD!AL54</f>
        <v>50</v>
      </c>
      <c r="N54">
        <f t="shared" si="0"/>
        <v>218.39000000000001</v>
      </c>
      <c r="O54" s="154">
        <f t="shared" si="1"/>
        <v>0</v>
      </c>
      <c r="P54">
        <v>99.61999999999999</v>
      </c>
      <c r="Q54">
        <v>44.999999999999993</v>
      </c>
      <c r="R54">
        <v>4.9999999999999991</v>
      </c>
      <c r="S54">
        <v>18.769999999999996</v>
      </c>
      <c r="T54">
        <v>49.999999999999993</v>
      </c>
      <c r="U54" s="156">
        <f t="shared" si="2"/>
        <v>218.39</v>
      </c>
      <c r="V54" s="154">
        <f t="shared" si="3"/>
        <v>0</v>
      </c>
      <c r="Y54">
        <f>BAWANA!AW54+BAWANA!AX54</f>
        <v>32</v>
      </c>
      <c r="Z54">
        <f>BAWANA!BD54+BAWANA!BE54</f>
        <v>19.61</v>
      </c>
      <c r="AA54">
        <f>BAWANA!X54+BAWANA!Y54</f>
        <v>32</v>
      </c>
      <c r="AB54">
        <f>BAWANA!AE54+BAWANA!AF54</f>
        <v>19.61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218.39</v>
      </c>
      <c r="E55">
        <f>BAWANA!AM55</f>
        <v>0</v>
      </c>
      <c r="F55">
        <f t="shared" si="4"/>
        <v>256</v>
      </c>
      <c r="G55">
        <f t="shared" si="5"/>
        <v>218.39</v>
      </c>
      <c r="H55" s="154"/>
      <c r="I55">
        <f>BRPL_EOD!AK55+BRPL_EOD!AL55</f>
        <v>99.62</v>
      </c>
      <c r="J55">
        <f>BYPL_EOD!AK55+BYPL_EOD!AL55</f>
        <v>45</v>
      </c>
      <c r="K55">
        <f>MES_EOD!AK55+MES_EOD!AL55</f>
        <v>5</v>
      </c>
      <c r="L55">
        <f>NDMC_EOD!AK55+NDMC_EOD!AL55</f>
        <v>18.77</v>
      </c>
      <c r="M55">
        <f>TPDDL_EOD!AK55+TPDDL_EOD!AL55</f>
        <v>50</v>
      </c>
      <c r="N55">
        <f t="shared" si="0"/>
        <v>218.39000000000001</v>
      </c>
      <c r="O55" s="154">
        <f t="shared" si="1"/>
        <v>0</v>
      </c>
      <c r="P55">
        <v>99.61999999999999</v>
      </c>
      <c r="Q55">
        <v>44.999999999999993</v>
      </c>
      <c r="R55">
        <v>4.9999999999999991</v>
      </c>
      <c r="S55">
        <v>18.769999999999996</v>
      </c>
      <c r="T55">
        <v>49.999999999999993</v>
      </c>
      <c r="U55" s="156">
        <f t="shared" si="2"/>
        <v>218.39</v>
      </c>
      <c r="V55" s="154">
        <f t="shared" si="3"/>
        <v>0</v>
      </c>
      <c r="Y55">
        <f>BAWANA!AW55+BAWANA!AX55</f>
        <v>32</v>
      </c>
      <c r="Z55">
        <f>BAWANA!BD55+BAWANA!BE55</f>
        <v>19.61</v>
      </c>
      <c r="AA55">
        <f>BAWANA!X55+BAWANA!Y55</f>
        <v>32</v>
      </c>
      <c r="AB55">
        <f>BAWANA!AE55+BAWANA!AF55</f>
        <v>19.61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218.39</v>
      </c>
      <c r="E56">
        <f>BAWANA!AM56</f>
        <v>0</v>
      </c>
      <c r="F56">
        <f t="shared" si="4"/>
        <v>256</v>
      </c>
      <c r="G56">
        <f t="shared" si="5"/>
        <v>218.39</v>
      </c>
      <c r="H56" s="154"/>
      <c r="I56">
        <f>BRPL_EOD!AK56+BRPL_EOD!AL56</f>
        <v>99.62</v>
      </c>
      <c r="J56">
        <f>BYPL_EOD!AK56+BYPL_EOD!AL56</f>
        <v>45</v>
      </c>
      <c r="K56">
        <f>MES_EOD!AK56+MES_EOD!AL56</f>
        <v>5</v>
      </c>
      <c r="L56">
        <f>NDMC_EOD!AK56+NDMC_EOD!AL56</f>
        <v>18.77</v>
      </c>
      <c r="M56">
        <f>TPDDL_EOD!AK56+TPDDL_EOD!AL56</f>
        <v>50</v>
      </c>
      <c r="N56">
        <f t="shared" si="0"/>
        <v>218.39000000000001</v>
      </c>
      <c r="O56" s="154">
        <f t="shared" si="1"/>
        <v>0</v>
      </c>
      <c r="P56">
        <v>99.61999999999999</v>
      </c>
      <c r="Q56">
        <v>44.999999999999993</v>
      </c>
      <c r="R56">
        <v>4.9999999999999991</v>
      </c>
      <c r="S56">
        <v>18.769999999999996</v>
      </c>
      <c r="T56">
        <v>49.999999999999993</v>
      </c>
      <c r="U56" s="156">
        <f t="shared" si="2"/>
        <v>218.39</v>
      </c>
      <c r="V56" s="154">
        <f t="shared" si="3"/>
        <v>0</v>
      </c>
      <c r="Y56">
        <f>BAWANA!AW56+BAWANA!AX56</f>
        <v>32</v>
      </c>
      <c r="Z56">
        <f>BAWANA!BD56+BAWANA!BE56</f>
        <v>19.61</v>
      </c>
      <c r="AA56">
        <f>BAWANA!X56+BAWANA!Y56</f>
        <v>32</v>
      </c>
      <c r="AB56">
        <f>BAWANA!AE56+BAWANA!AF56</f>
        <v>19.61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54"/>
      <c r="I59">
        <f>BRPL_EOD!AK59+BRPL_EOD!AL59</f>
        <v>82.26</v>
      </c>
      <c r="J59">
        <f>BYPL_EOD!AK59+BYPL_EOD!AL59</f>
        <v>47.56</v>
      </c>
      <c r="K59">
        <f>MES_EOD!AK59+MES_EOD!AL59</f>
        <v>5</v>
      </c>
      <c r="L59">
        <f>NDMC_EOD!AK59+NDMC_EOD!AL59</f>
        <v>19.29</v>
      </c>
      <c r="M59">
        <f>TPDDL_EOD!AK59+TPDDL_EOD!AL59</f>
        <v>57.47</v>
      </c>
      <c r="N59">
        <f t="shared" si="0"/>
        <v>211.57999999999998</v>
      </c>
      <c r="O59" s="154">
        <f t="shared" si="1"/>
        <v>0</v>
      </c>
      <c r="P59">
        <v>82.26</v>
      </c>
      <c r="Q59">
        <v>47.56</v>
      </c>
      <c r="R59">
        <v>5</v>
      </c>
      <c r="S59">
        <v>19.29</v>
      </c>
      <c r="T59">
        <v>57.47</v>
      </c>
      <c r="U59" s="156">
        <f t="shared" si="2"/>
        <v>211.57999999999998</v>
      </c>
      <c r="V59" s="154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54"/>
      <c r="I60">
        <f>BRPL_EOD!AK60+BRPL_EOD!AL60</f>
        <v>82.26</v>
      </c>
      <c r="J60">
        <f>BYPL_EOD!AK60+BYPL_EOD!AL60</f>
        <v>47.56</v>
      </c>
      <c r="K60">
        <f>MES_EOD!AK60+MES_EOD!AL60</f>
        <v>5</v>
      </c>
      <c r="L60">
        <f>NDMC_EOD!AK60+NDMC_EOD!AL60</f>
        <v>19.29</v>
      </c>
      <c r="M60">
        <f>TPDDL_EOD!AK60+TPDDL_EOD!AL60</f>
        <v>57.47</v>
      </c>
      <c r="N60">
        <f t="shared" si="0"/>
        <v>211.57999999999998</v>
      </c>
      <c r="O60" s="154">
        <f t="shared" si="1"/>
        <v>0</v>
      </c>
      <c r="P60">
        <v>82.26</v>
      </c>
      <c r="Q60">
        <v>47.56</v>
      </c>
      <c r="R60">
        <v>5</v>
      </c>
      <c r="S60">
        <v>19.29</v>
      </c>
      <c r="T60">
        <v>57.47</v>
      </c>
      <c r="U60" s="156">
        <f t="shared" si="2"/>
        <v>211.57999999999998</v>
      </c>
      <c r="V60" s="154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54"/>
      <c r="I61">
        <f>BRPL_EOD!AK61+BRPL_EOD!AL61</f>
        <v>82.26</v>
      </c>
      <c r="J61">
        <f>BYPL_EOD!AK61+BYPL_EOD!AL61</f>
        <v>47.56</v>
      </c>
      <c r="K61">
        <f>MES_EOD!AK61+MES_EOD!AL61</f>
        <v>5</v>
      </c>
      <c r="L61">
        <f>NDMC_EOD!AK61+NDMC_EOD!AL61</f>
        <v>19.29</v>
      </c>
      <c r="M61">
        <f>TPDDL_EOD!AK61+TPDDL_EOD!AL61</f>
        <v>57.47</v>
      </c>
      <c r="N61">
        <f t="shared" si="0"/>
        <v>211.57999999999998</v>
      </c>
      <c r="O61" s="154">
        <f t="shared" si="1"/>
        <v>0</v>
      </c>
      <c r="P61">
        <v>82.26</v>
      </c>
      <c r="Q61">
        <v>47.56</v>
      </c>
      <c r="R61">
        <v>5</v>
      </c>
      <c r="S61">
        <v>19.29</v>
      </c>
      <c r="T61">
        <v>57.47</v>
      </c>
      <c r="U61" s="156">
        <f t="shared" si="2"/>
        <v>211.57999999999998</v>
      </c>
      <c r="V61" s="154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54"/>
      <c r="I62">
        <f>BRPL_EOD!AK62+BRPL_EOD!AL62</f>
        <v>82.26</v>
      </c>
      <c r="J62">
        <f>BYPL_EOD!AK62+BYPL_EOD!AL62</f>
        <v>47.56</v>
      </c>
      <c r="K62">
        <f>MES_EOD!AK62+MES_EOD!AL62</f>
        <v>5</v>
      </c>
      <c r="L62">
        <f>NDMC_EOD!AK62+NDMC_EOD!AL62</f>
        <v>19.29</v>
      </c>
      <c r="M62">
        <f>TPDDL_EOD!AK62+TPDDL_EOD!AL62</f>
        <v>57.47</v>
      </c>
      <c r="N62">
        <f t="shared" si="0"/>
        <v>211.57999999999998</v>
      </c>
      <c r="O62" s="154">
        <f t="shared" si="1"/>
        <v>0</v>
      </c>
      <c r="P62">
        <v>82.26</v>
      </c>
      <c r="Q62">
        <v>47.56</v>
      </c>
      <c r="R62">
        <v>5</v>
      </c>
      <c r="S62">
        <v>19.29</v>
      </c>
      <c r="T62">
        <v>57.47</v>
      </c>
      <c r="U62" s="156">
        <f t="shared" si="2"/>
        <v>211.57999999999998</v>
      </c>
      <c r="V62" s="154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54"/>
      <c r="I63">
        <f>BRPL_EOD!AK63+BRPL_EOD!AL63</f>
        <v>82.26</v>
      </c>
      <c r="J63">
        <f>BYPL_EOD!AK63+BYPL_EOD!AL63</f>
        <v>47.56</v>
      </c>
      <c r="K63">
        <f>MES_EOD!AK63+MES_EOD!AL63</f>
        <v>5</v>
      </c>
      <c r="L63">
        <f>NDMC_EOD!AK63+NDMC_EOD!AL63</f>
        <v>19.29</v>
      </c>
      <c r="M63">
        <f>TPDDL_EOD!AK63+TPDDL_EOD!AL63</f>
        <v>57.47</v>
      </c>
      <c r="N63">
        <f t="shared" si="0"/>
        <v>211.57999999999998</v>
      </c>
      <c r="O63" s="154">
        <f t="shared" si="1"/>
        <v>0</v>
      </c>
      <c r="P63">
        <v>82.26</v>
      </c>
      <c r="Q63">
        <v>47.56</v>
      </c>
      <c r="R63">
        <v>5</v>
      </c>
      <c r="S63">
        <v>19.29</v>
      </c>
      <c r="T63">
        <v>57.47</v>
      </c>
      <c r="U63" s="156">
        <f t="shared" si="2"/>
        <v>211.57999999999998</v>
      </c>
      <c r="V63" s="154">
        <f t="shared" si="3"/>
        <v>0</v>
      </c>
      <c r="Y63">
        <f>BAWANA!AW63+BAWANA!AX63</f>
        <v>32</v>
      </c>
      <c r="Z63">
        <f>BAWANA!BD63+BAWANA!BE63</f>
        <v>26.42</v>
      </c>
      <c r="AA63">
        <f>BAWANA!X63+BAWANA!Y63</f>
        <v>32</v>
      </c>
      <c r="AB63">
        <f>BAWANA!AE63+BAWANA!AF63</f>
        <v>26.42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54"/>
      <c r="I64">
        <f>BRPL_EOD!AK64+BRPL_EOD!AL64</f>
        <v>82.26</v>
      </c>
      <c r="J64">
        <f>BYPL_EOD!AK64+BYPL_EOD!AL64</f>
        <v>47.56</v>
      </c>
      <c r="K64">
        <f>MES_EOD!AK64+MES_EOD!AL64</f>
        <v>5</v>
      </c>
      <c r="L64">
        <f>NDMC_EOD!AK64+NDMC_EOD!AL64</f>
        <v>19.29</v>
      </c>
      <c r="M64">
        <f>TPDDL_EOD!AK64+TPDDL_EOD!AL64</f>
        <v>57.47</v>
      </c>
      <c r="N64">
        <f t="shared" si="0"/>
        <v>211.57999999999998</v>
      </c>
      <c r="O64" s="154">
        <f t="shared" si="1"/>
        <v>0</v>
      </c>
      <c r="P64">
        <v>82.26</v>
      </c>
      <c r="Q64">
        <v>47.56</v>
      </c>
      <c r="R64">
        <v>5</v>
      </c>
      <c r="S64">
        <v>19.29</v>
      </c>
      <c r="T64">
        <v>57.47</v>
      </c>
      <c r="U64" s="156">
        <f t="shared" si="2"/>
        <v>211.57999999999998</v>
      </c>
      <c r="V64" s="154">
        <f t="shared" si="3"/>
        <v>0</v>
      </c>
      <c r="Y64">
        <f>BAWANA!AW64+BAWANA!AX64</f>
        <v>32</v>
      </c>
      <c r="Z64">
        <f>BAWANA!BD64+BAWANA!BE64</f>
        <v>26.42</v>
      </c>
      <c r="AA64">
        <f>BAWANA!X64+BAWANA!Y64</f>
        <v>32</v>
      </c>
      <c r="AB64">
        <f>BAWANA!AE64+BAWANA!AF64</f>
        <v>26.42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54"/>
      <c r="I65">
        <f>BRPL_EOD!AK65+BRPL_EOD!AL65</f>
        <v>82.26</v>
      </c>
      <c r="J65">
        <f>BYPL_EOD!AK65+BYPL_EOD!AL65</f>
        <v>47.56</v>
      </c>
      <c r="K65">
        <f>MES_EOD!AK65+MES_EOD!AL65</f>
        <v>5</v>
      </c>
      <c r="L65">
        <f>NDMC_EOD!AK65+NDMC_EOD!AL65</f>
        <v>19.29</v>
      </c>
      <c r="M65">
        <f>TPDDL_EOD!AK65+TPDDL_EOD!AL65</f>
        <v>57.47</v>
      </c>
      <c r="N65">
        <f t="shared" si="0"/>
        <v>211.57999999999998</v>
      </c>
      <c r="O65" s="154">
        <f t="shared" si="1"/>
        <v>0</v>
      </c>
      <c r="P65">
        <v>82.26</v>
      </c>
      <c r="Q65">
        <v>47.56</v>
      </c>
      <c r="R65">
        <v>5</v>
      </c>
      <c r="S65">
        <v>19.29</v>
      </c>
      <c r="T65">
        <v>57.47</v>
      </c>
      <c r="U65" s="156">
        <f t="shared" si="2"/>
        <v>211.57999999999998</v>
      </c>
      <c r="V65" s="154">
        <f t="shared" si="3"/>
        <v>0</v>
      </c>
      <c r="Y65">
        <f>BAWANA!AW65+BAWANA!AX65</f>
        <v>32</v>
      </c>
      <c r="Z65">
        <f>BAWANA!BD65+BAWANA!BE65</f>
        <v>26.42</v>
      </c>
      <c r="AA65">
        <f>BAWANA!X65+BAWANA!Y65</f>
        <v>32</v>
      </c>
      <c r="AB65">
        <f>BAWANA!AE65+BAWANA!AF65</f>
        <v>26.42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211.57999999999998</v>
      </c>
      <c r="E66">
        <f>BAWANA!AM66</f>
        <v>0</v>
      </c>
      <c r="F66">
        <f t="shared" si="4"/>
        <v>256</v>
      </c>
      <c r="G66">
        <f t="shared" si="5"/>
        <v>211.57999999999998</v>
      </c>
      <c r="H66" s="154"/>
      <c r="I66">
        <f>BRPL_EOD!AK66+BRPL_EOD!AL66</f>
        <v>82.26</v>
      </c>
      <c r="J66">
        <f>BYPL_EOD!AK66+BYPL_EOD!AL66</f>
        <v>47.56</v>
      </c>
      <c r="K66">
        <f>MES_EOD!AK66+MES_EOD!AL66</f>
        <v>5</v>
      </c>
      <c r="L66">
        <f>NDMC_EOD!AK66+NDMC_EOD!AL66</f>
        <v>19.29</v>
      </c>
      <c r="M66">
        <f>TPDDL_EOD!AK66+TPDDL_EOD!AL66</f>
        <v>57.47</v>
      </c>
      <c r="N66">
        <f t="shared" si="0"/>
        <v>211.57999999999998</v>
      </c>
      <c r="O66" s="154">
        <f t="shared" si="1"/>
        <v>0</v>
      </c>
      <c r="P66">
        <v>82.26</v>
      </c>
      <c r="Q66">
        <v>47.56</v>
      </c>
      <c r="R66">
        <v>5</v>
      </c>
      <c r="S66">
        <v>19.29</v>
      </c>
      <c r="T66">
        <v>57.47</v>
      </c>
      <c r="U66" s="156">
        <f t="shared" si="2"/>
        <v>211.57999999999998</v>
      </c>
      <c r="V66" s="154">
        <f t="shared" si="3"/>
        <v>0</v>
      </c>
      <c r="Y66">
        <f>BAWANA!AW66+BAWANA!AX66</f>
        <v>32</v>
      </c>
      <c r="Z66">
        <f>BAWANA!BD66+BAWANA!BE66</f>
        <v>26.42</v>
      </c>
      <c r="AA66">
        <f>BAWANA!X66+BAWANA!Y66</f>
        <v>32</v>
      </c>
      <c r="AB66">
        <f>BAWANA!AE66+BAWANA!AF66</f>
        <v>26.42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218.38600000000002</v>
      </c>
      <c r="E67">
        <f>BAWANA!AM67</f>
        <v>0</v>
      </c>
      <c r="F67">
        <f t="shared" si="4"/>
        <v>256</v>
      </c>
      <c r="G67">
        <f t="shared" si="5"/>
        <v>218.38600000000002</v>
      </c>
      <c r="H67" s="154"/>
      <c r="I67">
        <f>BRPL_EOD!AK67+BRPL_EOD!AL67</f>
        <v>99.62</v>
      </c>
      <c r="J67">
        <f>BYPL_EOD!AK67+BYPL_EOD!AL67</f>
        <v>45</v>
      </c>
      <c r="K67">
        <f>MES_EOD!AK67+MES_EOD!AL67</f>
        <v>5</v>
      </c>
      <c r="L67">
        <f>NDMC_EOD!AK67+NDMC_EOD!AL67</f>
        <v>18.77</v>
      </c>
      <c r="M67">
        <f>TPDDL_EOD!AK67+TPDDL_EOD!AL67</f>
        <v>50</v>
      </c>
      <c r="N67">
        <f t="shared" ref="N67:N98" si="7">SUM(I67:M67)</f>
        <v>218.39000000000001</v>
      </c>
      <c r="O67" s="154">
        <f t="shared" ref="O67:O98" si="8">G67-N67</f>
        <v>-3.9999999999906777E-3</v>
      </c>
      <c r="P67">
        <v>99.618175374330335</v>
      </c>
      <c r="Q67">
        <v>44.999175786437107</v>
      </c>
      <c r="R67">
        <v>4.9999084207152347</v>
      </c>
      <c r="S67">
        <v>18.769656211364989</v>
      </c>
      <c r="T67">
        <v>49.999084207152343</v>
      </c>
      <c r="U67" s="156">
        <f t="shared" ref="U67:U98" si="9">SUM(P67:T67)</f>
        <v>218.38600000000002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218.38600000000002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218.38600000000002</v>
      </c>
      <c r="H68" s="154"/>
      <c r="I68">
        <f>BRPL_EOD!AK68+BRPL_EOD!AL68</f>
        <v>99.62</v>
      </c>
      <c r="J68">
        <f>BYPL_EOD!AK68+BYPL_EOD!AL68</f>
        <v>45</v>
      </c>
      <c r="K68">
        <f>MES_EOD!AK68+MES_EOD!AL68</f>
        <v>5</v>
      </c>
      <c r="L68">
        <f>NDMC_EOD!AK68+NDMC_EOD!AL68</f>
        <v>18.77</v>
      </c>
      <c r="M68">
        <f>TPDDL_EOD!AK68+TPDDL_EOD!AL68</f>
        <v>50</v>
      </c>
      <c r="N68">
        <f t="shared" si="7"/>
        <v>218.39000000000001</v>
      </c>
      <c r="O68" s="154">
        <f t="shared" si="8"/>
        <v>-3.9999999999906777E-3</v>
      </c>
      <c r="P68">
        <v>99.618175374330335</v>
      </c>
      <c r="Q68">
        <v>44.999175786437107</v>
      </c>
      <c r="R68">
        <v>4.9999084207152347</v>
      </c>
      <c r="S68">
        <v>18.769656211364989</v>
      </c>
      <c r="T68">
        <v>49.999084207152343</v>
      </c>
      <c r="U68" s="156">
        <f t="shared" si="9"/>
        <v>218.38600000000002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218.38600000000002</v>
      </c>
      <c r="E69">
        <f>BAWANA!AM69</f>
        <v>0</v>
      </c>
      <c r="F69">
        <f t="shared" si="11"/>
        <v>256</v>
      </c>
      <c r="G69">
        <f t="shared" si="12"/>
        <v>218.38600000000002</v>
      </c>
      <c r="H69" s="154"/>
      <c r="I69">
        <f>BRPL_EOD!AK69+BRPL_EOD!AL69</f>
        <v>99.62</v>
      </c>
      <c r="J69">
        <f>BYPL_EOD!AK69+BYPL_EOD!AL69</f>
        <v>45</v>
      </c>
      <c r="K69">
        <f>MES_EOD!AK69+MES_EOD!AL69</f>
        <v>5</v>
      </c>
      <c r="L69">
        <f>NDMC_EOD!AK69+NDMC_EOD!AL69</f>
        <v>18.77</v>
      </c>
      <c r="M69">
        <f>TPDDL_EOD!AK69+TPDDL_EOD!AL69</f>
        <v>50</v>
      </c>
      <c r="N69">
        <f t="shared" si="7"/>
        <v>218.39000000000001</v>
      </c>
      <c r="O69" s="154">
        <f t="shared" si="8"/>
        <v>-3.9999999999906777E-3</v>
      </c>
      <c r="P69">
        <v>99.618175374330335</v>
      </c>
      <c r="Q69">
        <v>44.999175786437107</v>
      </c>
      <c r="R69">
        <v>4.9999084207152347</v>
      </c>
      <c r="S69">
        <v>18.769656211364989</v>
      </c>
      <c r="T69">
        <v>49.999084207152343</v>
      </c>
      <c r="U69" s="156">
        <f t="shared" si="9"/>
        <v>218.38600000000002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218.38600000000002</v>
      </c>
      <c r="E70">
        <f>BAWANA!AM70</f>
        <v>0</v>
      </c>
      <c r="F70">
        <f t="shared" si="11"/>
        <v>256</v>
      </c>
      <c r="G70">
        <f t="shared" si="12"/>
        <v>218.38600000000002</v>
      </c>
      <c r="H70" s="154"/>
      <c r="I70">
        <f>BRPL_EOD!AK70+BRPL_EOD!AL70</f>
        <v>99.62</v>
      </c>
      <c r="J70">
        <f>BYPL_EOD!AK70+BYPL_EOD!AL70</f>
        <v>45</v>
      </c>
      <c r="K70">
        <f>MES_EOD!AK70+MES_EOD!AL70</f>
        <v>5</v>
      </c>
      <c r="L70">
        <f>NDMC_EOD!AK70+NDMC_EOD!AL70</f>
        <v>18.77</v>
      </c>
      <c r="M70">
        <f>TPDDL_EOD!AK70+TPDDL_EOD!AL70</f>
        <v>50</v>
      </c>
      <c r="N70">
        <f t="shared" si="7"/>
        <v>218.39000000000001</v>
      </c>
      <c r="O70" s="154">
        <f t="shared" si="8"/>
        <v>-3.9999999999906777E-3</v>
      </c>
      <c r="P70">
        <v>99.618175374330335</v>
      </c>
      <c r="Q70">
        <v>44.999175786437107</v>
      </c>
      <c r="R70">
        <v>4.9999084207152347</v>
      </c>
      <c r="S70">
        <v>18.769656211364989</v>
      </c>
      <c r="T70">
        <v>49.999084207152343</v>
      </c>
      <c r="U70" s="156">
        <f t="shared" si="9"/>
        <v>218.38600000000002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217.61599999999999</v>
      </c>
      <c r="E71">
        <f>BAWANA!AM71</f>
        <v>0</v>
      </c>
      <c r="F71">
        <f t="shared" si="11"/>
        <v>256</v>
      </c>
      <c r="G71">
        <f t="shared" si="12"/>
        <v>217.61599999999999</v>
      </c>
      <c r="H71" s="154"/>
      <c r="I71">
        <f>BRPL_EOD!AK71+BRPL_EOD!AL71</f>
        <v>99.62</v>
      </c>
      <c r="J71">
        <f>BYPL_EOD!AK71+BYPL_EOD!AL71</f>
        <v>45</v>
      </c>
      <c r="K71">
        <f>MES_EOD!AK71+MES_EOD!AL71</f>
        <v>5</v>
      </c>
      <c r="L71">
        <f>NDMC_EOD!AK71+NDMC_EOD!AL71</f>
        <v>18</v>
      </c>
      <c r="M71">
        <f>TPDDL_EOD!AK71+TPDDL_EOD!AL71</f>
        <v>50</v>
      </c>
      <c r="N71">
        <f t="shared" si="7"/>
        <v>217.62</v>
      </c>
      <c r="O71" s="154">
        <f t="shared" si="8"/>
        <v>-4.0000000000190994E-3</v>
      </c>
      <c r="P71">
        <v>99.61816891829794</v>
      </c>
      <c r="Q71">
        <v>44.999172870140605</v>
      </c>
      <c r="R71">
        <v>4.9999080966822902</v>
      </c>
      <c r="S71">
        <v>17.999669148056242</v>
      </c>
      <c r="T71">
        <v>49.999080966822895</v>
      </c>
      <c r="U71" s="156">
        <f t="shared" si="9"/>
        <v>217.61599999999996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217.61599999999999</v>
      </c>
      <c r="E72">
        <f>BAWANA!AM72</f>
        <v>0</v>
      </c>
      <c r="F72">
        <f t="shared" si="11"/>
        <v>256</v>
      </c>
      <c r="G72">
        <f t="shared" si="12"/>
        <v>217.61599999999999</v>
      </c>
      <c r="H72" s="154"/>
      <c r="I72">
        <f>BRPL_EOD!AK72+BRPL_EOD!AL72</f>
        <v>99.62</v>
      </c>
      <c r="J72">
        <f>BYPL_EOD!AK72+BYPL_EOD!AL72</f>
        <v>45</v>
      </c>
      <c r="K72">
        <f>MES_EOD!AK72+MES_EOD!AL72</f>
        <v>5</v>
      </c>
      <c r="L72">
        <f>NDMC_EOD!AK72+NDMC_EOD!AL72</f>
        <v>18</v>
      </c>
      <c r="M72">
        <f>TPDDL_EOD!AK72+TPDDL_EOD!AL72</f>
        <v>50</v>
      </c>
      <c r="N72">
        <f t="shared" si="7"/>
        <v>217.62</v>
      </c>
      <c r="O72" s="154">
        <f t="shared" si="8"/>
        <v>-4.0000000000190994E-3</v>
      </c>
      <c r="P72">
        <v>99.61816891829794</v>
      </c>
      <c r="Q72">
        <v>44.999172870140605</v>
      </c>
      <c r="R72">
        <v>4.9999080966822902</v>
      </c>
      <c r="S72">
        <v>17.999669148056242</v>
      </c>
      <c r="T72">
        <v>49.999080966822895</v>
      </c>
      <c r="U72" s="156">
        <f t="shared" si="9"/>
        <v>217.61599999999996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237.21600000000001</v>
      </c>
      <c r="E73">
        <f>BAWANA!AM73</f>
        <v>0</v>
      </c>
      <c r="F73">
        <f t="shared" si="11"/>
        <v>256</v>
      </c>
      <c r="G73">
        <f t="shared" si="12"/>
        <v>237.21600000000001</v>
      </c>
      <c r="H73" s="154"/>
      <c r="I73">
        <f>BRPL_EOD!AK73+BRPL_EOD!AL73</f>
        <v>99.62</v>
      </c>
      <c r="J73">
        <f>BYPL_EOD!AK73+BYPL_EOD!AL73</f>
        <v>45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237.22</v>
      </c>
      <c r="O73" s="154">
        <f t="shared" si="8"/>
        <v>-3.9999999999906777E-3</v>
      </c>
      <c r="P73">
        <v>99.618320209088623</v>
      </c>
      <c r="Q73">
        <v>44.999241210690499</v>
      </c>
      <c r="R73">
        <v>4.9999156900767225</v>
      </c>
      <c r="S73">
        <v>17.9996964842762</v>
      </c>
      <c r="T73">
        <v>69.598826405867968</v>
      </c>
      <c r="U73" s="156">
        <f t="shared" si="9"/>
        <v>237.21600000000001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237.21600000000001</v>
      </c>
      <c r="E74">
        <f>BAWANA!AM74</f>
        <v>0</v>
      </c>
      <c r="F74">
        <f t="shared" si="11"/>
        <v>256</v>
      </c>
      <c r="G74">
        <f t="shared" si="12"/>
        <v>237.21600000000001</v>
      </c>
      <c r="H74" s="154"/>
      <c r="I74">
        <f>BRPL_EOD!AK74+BRPL_EOD!AL74</f>
        <v>99.62</v>
      </c>
      <c r="J74">
        <f>BYPL_EOD!AK74+BYPL_EOD!AL74</f>
        <v>45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237.22</v>
      </c>
      <c r="O74" s="154">
        <f t="shared" si="8"/>
        <v>-3.9999999999906777E-3</v>
      </c>
      <c r="P74">
        <v>99.618320209088623</v>
      </c>
      <c r="Q74">
        <v>44.999241210690499</v>
      </c>
      <c r="R74">
        <v>4.9999156900767225</v>
      </c>
      <c r="S74">
        <v>17.9996964842762</v>
      </c>
      <c r="T74">
        <v>69.598826405867968</v>
      </c>
      <c r="U74" s="156">
        <f t="shared" si="9"/>
        <v>237.21600000000001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247.21600000000001</v>
      </c>
      <c r="E75">
        <f>BAWANA!AM75</f>
        <v>0</v>
      </c>
      <c r="F75">
        <f t="shared" si="11"/>
        <v>256</v>
      </c>
      <c r="G75">
        <f t="shared" si="12"/>
        <v>247.21600000000001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-3.9999999999906777E-3</v>
      </c>
      <c r="P75">
        <v>99.618388156298039</v>
      </c>
      <c r="Q75">
        <v>54.99911010436049</v>
      </c>
      <c r="R75">
        <v>4.9999191003964079</v>
      </c>
      <c r="S75">
        <v>17.999708761427069</v>
      </c>
      <c r="T75">
        <v>69.598873877518002</v>
      </c>
      <c r="U75" s="156">
        <f t="shared" si="9"/>
        <v>247.21599999999998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247.21600000000001</v>
      </c>
      <c r="E76">
        <f>BAWANA!AM76</f>
        <v>0</v>
      </c>
      <c r="F76">
        <f t="shared" si="11"/>
        <v>256</v>
      </c>
      <c r="G76">
        <f t="shared" si="12"/>
        <v>247.21600000000001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-3.9999999999906777E-3</v>
      </c>
      <c r="P76">
        <v>99.618388156298039</v>
      </c>
      <c r="Q76">
        <v>54.99911010436049</v>
      </c>
      <c r="R76">
        <v>4.9999191003964079</v>
      </c>
      <c r="S76">
        <v>17.999708761427069</v>
      </c>
      <c r="T76">
        <v>69.598873877518002</v>
      </c>
      <c r="U76" s="156">
        <f t="shared" si="9"/>
        <v>247.21599999999998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247.21600000000001</v>
      </c>
      <c r="E77">
        <f>BAWANA!AM77</f>
        <v>0</v>
      </c>
      <c r="F77">
        <f t="shared" si="11"/>
        <v>256</v>
      </c>
      <c r="G77">
        <f t="shared" si="12"/>
        <v>247.21600000000001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-3.9999999999906777E-3</v>
      </c>
      <c r="P77">
        <v>99.618388156298039</v>
      </c>
      <c r="Q77">
        <v>54.99911010436049</v>
      </c>
      <c r="R77">
        <v>4.9999191003964079</v>
      </c>
      <c r="S77">
        <v>17.999708761427069</v>
      </c>
      <c r="T77">
        <v>69.598873877518002</v>
      </c>
      <c r="U77" s="156">
        <f t="shared" si="9"/>
        <v>247.21599999999998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247.21600000000001</v>
      </c>
      <c r="E78">
        <f>BAWANA!AM78</f>
        <v>0</v>
      </c>
      <c r="F78">
        <f t="shared" si="11"/>
        <v>256</v>
      </c>
      <c r="G78">
        <f t="shared" si="12"/>
        <v>247.21600000000001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-3.9999999999906777E-3</v>
      </c>
      <c r="P78">
        <v>99.618388156298039</v>
      </c>
      <c r="Q78">
        <v>54.99911010436049</v>
      </c>
      <c r="R78">
        <v>4.9999191003964079</v>
      </c>
      <c r="S78">
        <v>17.999708761427069</v>
      </c>
      <c r="T78">
        <v>69.598873877518002</v>
      </c>
      <c r="U78" s="156">
        <f t="shared" si="9"/>
        <v>247.21599999999998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247.21600000000001</v>
      </c>
      <c r="E79">
        <f>BAWANA!AM79</f>
        <v>0</v>
      </c>
      <c r="F79">
        <f t="shared" si="11"/>
        <v>256</v>
      </c>
      <c r="G79">
        <f t="shared" si="12"/>
        <v>247.21600000000001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247.22</v>
      </c>
      <c r="O79" s="154">
        <f t="shared" si="8"/>
        <v>-3.9999999999906777E-3</v>
      </c>
      <c r="P79">
        <v>99.618388156298039</v>
      </c>
      <c r="Q79">
        <v>54.99911010436049</v>
      </c>
      <c r="R79">
        <v>4.9999191003964079</v>
      </c>
      <c r="S79">
        <v>17.999708761427069</v>
      </c>
      <c r="T79">
        <v>69.598873877518002</v>
      </c>
      <c r="U79" s="156">
        <f t="shared" si="9"/>
        <v>247.21599999999998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247.21600000000001</v>
      </c>
      <c r="E80">
        <f>BAWANA!AM80</f>
        <v>0</v>
      </c>
      <c r="F80">
        <f t="shared" si="11"/>
        <v>256</v>
      </c>
      <c r="G80">
        <f t="shared" si="12"/>
        <v>247.21600000000001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247.22</v>
      </c>
      <c r="O80" s="154">
        <f t="shared" si="8"/>
        <v>-3.9999999999906777E-3</v>
      </c>
      <c r="P80">
        <v>99.618388156298039</v>
      </c>
      <c r="Q80">
        <v>54.99911010436049</v>
      </c>
      <c r="R80">
        <v>4.9999191003964079</v>
      </c>
      <c r="S80">
        <v>17.999708761427069</v>
      </c>
      <c r="T80">
        <v>69.598873877518002</v>
      </c>
      <c r="U80" s="156">
        <f t="shared" si="9"/>
        <v>247.21599999999998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247.21600000000001</v>
      </c>
      <c r="E81">
        <f>BAWANA!AM81</f>
        <v>0</v>
      </c>
      <c r="F81">
        <f t="shared" si="11"/>
        <v>256</v>
      </c>
      <c r="G81">
        <f t="shared" si="12"/>
        <v>247.21600000000001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247.22</v>
      </c>
      <c r="O81" s="154">
        <f t="shared" si="8"/>
        <v>-3.9999999999906777E-3</v>
      </c>
      <c r="P81">
        <v>99.618388156298039</v>
      </c>
      <c r="Q81">
        <v>54.99911010436049</v>
      </c>
      <c r="R81">
        <v>4.9999191003964079</v>
      </c>
      <c r="S81">
        <v>17.999708761427069</v>
      </c>
      <c r="T81">
        <v>69.598873877518002</v>
      </c>
      <c r="U81" s="156">
        <f t="shared" si="9"/>
        <v>247.21599999999998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247.21600000000001</v>
      </c>
      <c r="E82">
        <f>BAWANA!AM82</f>
        <v>0</v>
      </c>
      <c r="F82">
        <f t="shared" si="11"/>
        <v>256</v>
      </c>
      <c r="G82">
        <f t="shared" si="12"/>
        <v>247.21600000000001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247.22</v>
      </c>
      <c r="O82" s="154">
        <f t="shared" si="8"/>
        <v>-3.9999999999906777E-3</v>
      </c>
      <c r="P82">
        <v>99.618388156298039</v>
      </c>
      <c r="Q82">
        <v>54.99911010436049</v>
      </c>
      <c r="R82">
        <v>4.9999191003964079</v>
      </c>
      <c r="S82">
        <v>17.999708761427069</v>
      </c>
      <c r="T82">
        <v>69.598873877518002</v>
      </c>
      <c r="U82" s="156">
        <f t="shared" si="9"/>
        <v>247.21599999999998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247.21600000000001</v>
      </c>
      <c r="E83">
        <f>BAWANA!AM83</f>
        <v>0</v>
      </c>
      <c r="F83">
        <f t="shared" si="11"/>
        <v>256</v>
      </c>
      <c r="G83">
        <f t="shared" si="12"/>
        <v>247.21600000000001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247.22</v>
      </c>
      <c r="O83" s="154">
        <f t="shared" si="8"/>
        <v>-3.9999999999906777E-3</v>
      </c>
      <c r="P83">
        <v>99.618388156298039</v>
      </c>
      <c r="Q83">
        <v>54.99911010436049</v>
      </c>
      <c r="R83">
        <v>4.9999191003964079</v>
      </c>
      <c r="S83">
        <v>17.999708761427069</v>
      </c>
      <c r="T83">
        <v>69.598873877518002</v>
      </c>
      <c r="U83" s="156">
        <f t="shared" si="9"/>
        <v>247.21599999999998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247.21600000000001</v>
      </c>
      <c r="E84">
        <f>BAWANA!AM84</f>
        <v>0</v>
      </c>
      <c r="F84">
        <f t="shared" si="11"/>
        <v>256</v>
      </c>
      <c r="G84">
        <f t="shared" si="12"/>
        <v>247.21600000000001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247.22</v>
      </c>
      <c r="O84" s="154">
        <f t="shared" si="8"/>
        <v>-3.9999999999906777E-3</v>
      </c>
      <c r="P84">
        <v>99.618388156298039</v>
      </c>
      <c r="Q84">
        <v>54.99911010436049</v>
      </c>
      <c r="R84">
        <v>4.9999191003964079</v>
      </c>
      <c r="S84">
        <v>17.999708761427069</v>
      </c>
      <c r="T84">
        <v>69.598873877518002</v>
      </c>
      <c r="U84" s="156">
        <f t="shared" si="9"/>
        <v>247.21599999999998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237.21600000000001</v>
      </c>
      <c r="E85">
        <f>BAWANA!AM85</f>
        <v>0</v>
      </c>
      <c r="F85">
        <f t="shared" si="11"/>
        <v>256</v>
      </c>
      <c r="G85">
        <f t="shared" si="12"/>
        <v>237.21600000000001</v>
      </c>
      <c r="H85" s="154"/>
      <c r="I85">
        <f>BRPL_EOD!AK85+BRPL_EOD!AL85</f>
        <v>99.62</v>
      </c>
      <c r="J85">
        <f>BYPL_EOD!AK85+BYPL_EOD!AL85</f>
        <v>45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237.22</v>
      </c>
      <c r="O85" s="154">
        <f t="shared" si="8"/>
        <v>-3.9999999999906777E-3</v>
      </c>
      <c r="P85">
        <v>99.618320209088623</v>
      </c>
      <c r="Q85">
        <v>44.999241210690499</v>
      </c>
      <c r="R85">
        <v>4.9999156900767225</v>
      </c>
      <c r="S85">
        <v>17.9996964842762</v>
      </c>
      <c r="T85">
        <v>69.598826405867968</v>
      </c>
      <c r="U85" s="156">
        <f t="shared" si="9"/>
        <v>237.21600000000001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237.21600000000001</v>
      </c>
      <c r="E86">
        <f>BAWANA!AM86</f>
        <v>0</v>
      </c>
      <c r="F86">
        <f t="shared" si="11"/>
        <v>256</v>
      </c>
      <c r="G86">
        <f t="shared" si="12"/>
        <v>237.21600000000001</v>
      </c>
      <c r="H86" s="154"/>
      <c r="I86">
        <f>BRPL_EOD!AK86+BRPL_EOD!AL86</f>
        <v>99.62</v>
      </c>
      <c r="J86">
        <f>BYPL_EOD!AK86+BYPL_EOD!AL86</f>
        <v>45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237.22</v>
      </c>
      <c r="O86" s="154">
        <f t="shared" si="8"/>
        <v>-3.9999999999906777E-3</v>
      </c>
      <c r="P86">
        <v>99.618320209088623</v>
      </c>
      <c r="Q86">
        <v>44.999241210690499</v>
      </c>
      <c r="R86">
        <v>4.9999156900767225</v>
      </c>
      <c r="S86">
        <v>17.9996964842762</v>
      </c>
      <c r="T86">
        <v>69.598826405867968</v>
      </c>
      <c r="U86" s="156">
        <f t="shared" si="9"/>
        <v>237.21600000000001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206</v>
      </c>
      <c r="E87">
        <f>BAWANA!AM87</f>
        <v>0</v>
      </c>
      <c r="F87">
        <f t="shared" si="11"/>
        <v>256</v>
      </c>
      <c r="G87">
        <f t="shared" si="12"/>
        <v>206</v>
      </c>
      <c r="H87" s="154"/>
      <c r="I87">
        <f>BRPL_EOD!AK87+BRPL_EOD!AL87</f>
        <v>80.03</v>
      </c>
      <c r="J87">
        <f>BYPL_EOD!AK87+BYPL_EOD!AL87</f>
        <v>46.28</v>
      </c>
      <c r="K87">
        <f>MES_EOD!AK87+MES_EOD!AL87</f>
        <v>5</v>
      </c>
      <c r="L87">
        <f>NDMC_EOD!AK87+NDMC_EOD!AL87</f>
        <v>18.77</v>
      </c>
      <c r="M87">
        <f>TPDDL_EOD!AK87+TPDDL_EOD!AL87</f>
        <v>55.92</v>
      </c>
      <c r="N87">
        <f t="shared" si="7"/>
        <v>206</v>
      </c>
      <c r="O87" s="154">
        <f t="shared" si="8"/>
        <v>0</v>
      </c>
      <c r="P87">
        <v>80.03</v>
      </c>
      <c r="Q87">
        <v>46.28</v>
      </c>
      <c r="R87">
        <v>5</v>
      </c>
      <c r="S87">
        <v>18.77</v>
      </c>
      <c r="T87">
        <v>55.92</v>
      </c>
      <c r="U87" s="156">
        <f t="shared" si="9"/>
        <v>206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206</v>
      </c>
      <c r="E88">
        <f>BAWANA!AM88</f>
        <v>0</v>
      </c>
      <c r="F88">
        <f t="shared" si="11"/>
        <v>256</v>
      </c>
      <c r="G88">
        <f t="shared" si="12"/>
        <v>206</v>
      </c>
      <c r="H88" s="154"/>
      <c r="I88">
        <f>BRPL_EOD!AK88+BRPL_EOD!AL88</f>
        <v>80.03</v>
      </c>
      <c r="J88">
        <f>BYPL_EOD!AK88+BYPL_EOD!AL88</f>
        <v>46.28</v>
      </c>
      <c r="K88">
        <f>MES_EOD!AK88+MES_EOD!AL88</f>
        <v>5</v>
      </c>
      <c r="L88">
        <f>NDMC_EOD!AK88+NDMC_EOD!AL88</f>
        <v>18.77</v>
      </c>
      <c r="M88">
        <f>TPDDL_EOD!AK88+TPDDL_EOD!AL88</f>
        <v>55.92</v>
      </c>
      <c r="N88">
        <f t="shared" si="7"/>
        <v>206</v>
      </c>
      <c r="O88" s="154">
        <f t="shared" si="8"/>
        <v>0</v>
      </c>
      <c r="P88">
        <v>80.03</v>
      </c>
      <c r="Q88">
        <v>46.28</v>
      </c>
      <c r="R88">
        <v>5</v>
      </c>
      <c r="S88">
        <v>18.77</v>
      </c>
      <c r="T88">
        <v>55.92</v>
      </c>
      <c r="U88" s="156">
        <f t="shared" si="9"/>
        <v>206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206</v>
      </c>
      <c r="E89">
        <f>BAWANA!AM89</f>
        <v>0</v>
      </c>
      <c r="F89">
        <f t="shared" si="11"/>
        <v>256</v>
      </c>
      <c r="G89">
        <f t="shared" si="12"/>
        <v>206</v>
      </c>
      <c r="H89" s="154"/>
      <c r="I89">
        <f>BRPL_EOD!AK89+BRPL_EOD!AL89</f>
        <v>80.03</v>
      </c>
      <c r="J89">
        <f>BYPL_EOD!AK89+BYPL_EOD!AL89</f>
        <v>46.28</v>
      </c>
      <c r="K89">
        <f>MES_EOD!AK89+MES_EOD!AL89</f>
        <v>5</v>
      </c>
      <c r="L89">
        <f>NDMC_EOD!AK89+NDMC_EOD!AL89</f>
        <v>18.77</v>
      </c>
      <c r="M89">
        <f>TPDDL_EOD!AK89+TPDDL_EOD!AL89</f>
        <v>55.92</v>
      </c>
      <c r="N89">
        <f t="shared" si="7"/>
        <v>206</v>
      </c>
      <c r="O89" s="154">
        <f t="shared" si="8"/>
        <v>0</v>
      </c>
      <c r="P89">
        <v>80.03</v>
      </c>
      <c r="Q89">
        <v>46.28</v>
      </c>
      <c r="R89">
        <v>5</v>
      </c>
      <c r="S89">
        <v>18.77</v>
      </c>
      <c r="T89">
        <v>55.92</v>
      </c>
      <c r="U89" s="156">
        <f t="shared" si="9"/>
        <v>206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206</v>
      </c>
      <c r="E90">
        <f>BAWANA!AM90</f>
        <v>0</v>
      </c>
      <c r="F90">
        <f t="shared" si="11"/>
        <v>256</v>
      </c>
      <c r="G90">
        <f t="shared" si="12"/>
        <v>206</v>
      </c>
      <c r="H90" s="154"/>
      <c r="I90">
        <f>BRPL_EOD!AK90+BRPL_EOD!AL90</f>
        <v>80.03</v>
      </c>
      <c r="J90">
        <f>BYPL_EOD!AK90+BYPL_EOD!AL90</f>
        <v>46.28</v>
      </c>
      <c r="K90">
        <f>MES_EOD!AK90+MES_EOD!AL90</f>
        <v>5</v>
      </c>
      <c r="L90">
        <f>NDMC_EOD!AK90+NDMC_EOD!AL90</f>
        <v>18.77</v>
      </c>
      <c r="M90">
        <f>TPDDL_EOD!AK90+TPDDL_EOD!AL90</f>
        <v>55.92</v>
      </c>
      <c r="N90">
        <f t="shared" si="7"/>
        <v>206</v>
      </c>
      <c r="O90" s="154">
        <f t="shared" si="8"/>
        <v>0</v>
      </c>
      <c r="P90">
        <v>80.03</v>
      </c>
      <c r="Q90">
        <v>46.28</v>
      </c>
      <c r="R90">
        <v>5</v>
      </c>
      <c r="S90">
        <v>18.77</v>
      </c>
      <c r="T90">
        <v>55.92</v>
      </c>
      <c r="U90" s="156">
        <f t="shared" si="9"/>
        <v>206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54"/>
      <c r="I91">
        <f>BRPL_EOD!AK91+BRPL_EOD!AL91</f>
        <v>82.26</v>
      </c>
      <c r="J91">
        <f>BYPL_EOD!AK91+BYPL_EOD!AL91</f>
        <v>47.56</v>
      </c>
      <c r="K91">
        <f>MES_EOD!AK91+MES_EOD!AL91</f>
        <v>5</v>
      </c>
      <c r="L91">
        <f>NDMC_EOD!AK91+NDMC_EOD!AL91</f>
        <v>19.29</v>
      </c>
      <c r="M91">
        <f>TPDDL_EOD!AK91+TPDDL_EOD!AL91</f>
        <v>57.47</v>
      </c>
      <c r="N91">
        <f t="shared" si="7"/>
        <v>211.57999999999998</v>
      </c>
      <c r="O91" s="154">
        <f t="shared" si="8"/>
        <v>0</v>
      </c>
      <c r="P91">
        <v>82.26</v>
      </c>
      <c r="Q91">
        <v>47.56</v>
      </c>
      <c r="R91">
        <v>5</v>
      </c>
      <c r="S91">
        <v>19.29</v>
      </c>
      <c r="T91">
        <v>57.47</v>
      </c>
      <c r="U91" s="156">
        <f t="shared" si="9"/>
        <v>211.57999999999998</v>
      </c>
      <c r="V91" s="154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54"/>
      <c r="I92">
        <f>BRPL_EOD!AK92+BRPL_EOD!AL92</f>
        <v>82.26</v>
      </c>
      <c r="J92">
        <f>BYPL_EOD!AK92+BYPL_EOD!AL92</f>
        <v>47.56</v>
      </c>
      <c r="K92">
        <f>MES_EOD!AK92+MES_EOD!AL92</f>
        <v>5</v>
      </c>
      <c r="L92">
        <f>NDMC_EOD!AK92+NDMC_EOD!AL92</f>
        <v>19.29</v>
      </c>
      <c r="M92">
        <f>TPDDL_EOD!AK92+TPDDL_EOD!AL92</f>
        <v>57.47</v>
      </c>
      <c r="N92">
        <f t="shared" si="7"/>
        <v>211.57999999999998</v>
      </c>
      <c r="O92" s="154">
        <f t="shared" si="8"/>
        <v>0</v>
      </c>
      <c r="P92">
        <v>82.26</v>
      </c>
      <c r="Q92">
        <v>47.56</v>
      </c>
      <c r="R92">
        <v>5</v>
      </c>
      <c r="S92">
        <v>19.29</v>
      </c>
      <c r="T92">
        <v>57.47</v>
      </c>
      <c r="U92" s="156">
        <f t="shared" si="9"/>
        <v>211.57999999999998</v>
      </c>
      <c r="V92" s="154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211.57999999999998</v>
      </c>
      <c r="E93">
        <f>BAWANA!AM93</f>
        <v>0</v>
      </c>
      <c r="F93">
        <f t="shared" si="11"/>
        <v>256</v>
      </c>
      <c r="G93">
        <f t="shared" si="12"/>
        <v>211.57999999999998</v>
      </c>
      <c r="H93" s="154"/>
      <c r="I93">
        <f>BRPL_EOD!AK93+BRPL_EOD!AL93</f>
        <v>82.26</v>
      </c>
      <c r="J93">
        <f>BYPL_EOD!AK93+BYPL_EOD!AL93</f>
        <v>47.56</v>
      </c>
      <c r="K93">
        <f>MES_EOD!AK93+MES_EOD!AL93</f>
        <v>5</v>
      </c>
      <c r="L93">
        <f>NDMC_EOD!AK93+NDMC_EOD!AL93</f>
        <v>19.29</v>
      </c>
      <c r="M93">
        <f>TPDDL_EOD!AK93+TPDDL_EOD!AL93</f>
        <v>57.47</v>
      </c>
      <c r="N93">
        <f t="shared" si="7"/>
        <v>211.57999999999998</v>
      </c>
      <c r="O93" s="154">
        <f t="shared" si="8"/>
        <v>0</v>
      </c>
      <c r="P93">
        <v>82.26</v>
      </c>
      <c r="Q93">
        <v>47.56</v>
      </c>
      <c r="R93">
        <v>5</v>
      </c>
      <c r="S93">
        <v>19.29</v>
      </c>
      <c r="T93">
        <v>57.47</v>
      </c>
      <c r="U93" s="156">
        <f t="shared" si="9"/>
        <v>211.57999999999998</v>
      </c>
      <c r="V93" s="154">
        <f t="shared" si="10"/>
        <v>0</v>
      </c>
      <c r="Y93">
        <f>BAWANA!AW93+BAWANA!AX93</f>
        <v>32</v>
      </c>
      <c r="Z93">
        <f>BAWANA!BD93+BAWANA!BE93</f>
        <v>26.42</v>
      </c>
      <c r="AA93">
        <f>BAWANA!X93+BAWANA!Y93</f>
        <v>32</v>
      </c>
      <c r="AB93">
        <f>BAWANA!AE93+BAWANA!AF93</f>
        <v>26.42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211.57999999999998</v>
      </c>
      <c r="E94">
        <f>BAWANA!AM94</f>
        <v>0</v>
      </c>
      <c r="F94">
        <f t="shared" si="11"/>
        <v>256</v>
      </c>
      <c r="G94">
        <f t="shared" si="12"/>
        <v>211.57999999999998</v>
      </c>
      <c r="H94" s="154"/>
      <c r="I94">
        <f>BRPL_EOD!AK94+BRPL_EOD!AL94</f>
        <v>82.26</v>
      </c>
      <c r="J94">
        <f>BYPL_EOD!AK94+BYPL_EOD!AL94</f>
        <v>47.56</v>
      </c>
      <c r="K94">
        <f>MES_EOD!AK94+MES_EOD!AL94</f>
        <v>5</v>
      </c>
      <c r="L94">
        <f>NDMC_EOD!AK94+NDMC_EOD!AL94</f>
        <v>19.29</v>
      </c>
      <c r="M94">
        <f>TPDDL_EOD!AK94+TPDDL_EOD!AL94</f>
        <v>57.47</v>
      </c>
      <c r="N94">
        <f t="shared" si="7"/>
        <v>211.57999999999998</v>
      </c>
      <c r="O94" s="154">
        <f t="shared" si="8"/>
        <v>0</v>
      </c>
      <c r="P94">
        <v>82.26</v>
      </c>
      <c r="Q94">
        <v>47.56</v>
      </c>
      <c r="R94">
        <v>5</v>
      </c>
      <c r="S94">
        <v>19.29</v>
      </c>
      <c r="T94">
        <v>57.47</v>
      </c>
      <c r="U94" s="156">
        <f t="shared" si="9"/>
        <v>211.57999999999998</v>
      </c>
      <c r="V94" s="154">
        <f t="shared" si="10"/>
        <v>0</v>
      </c>
      <c r="Y94">
        <f>BAWANA!AW94+BAWANA!AX94</f>
        <v>32</v>
      </c>
      <c r="Z94">
        <f>BAWANA!BD94+BAWANA!BE94</f>
        <v>26.42</v>
      </c>
      <c r="AA94">
        <f>BAWANA!X94+BAWANA!Y94</f>
        <v>32</v>
      </c>
      <c r="AB94">
        <f>BAWANA!AE94+BAWANA!AF94</f>
        <v>26.42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5.394774500000004</v>
      </c>
      <c r="E99" s="156">
        <f t="shared" si="14"/>
        <v>0</v>
      </c>
      <c r="F99" s="156">
        <f t="shared" si="14"/>
        <v>6.1440000000000001</v>
      </c>
      <c r="G99" s="156">
        <f t="shared" si="14"/>
        <v>5.394774500000004</v>
      </c>
      <c r="H99" s="156"/>
      <c r="I99" s="156">
        <f t="shared" si="14"/>
        <v>2.1967949999999998</v>
      </c>
      <c r="J99" s="156">
        <f t="shared" si="14"/>
        <v>1.1764000000000001</v>
      </c>
      <c r="K99" s="156">
        <f t="shared" si="14"/>
        <v>0.12</v>
      </c>
      <c r="L99" s="156">
        <f t="shared" si="14"/>
        <v>0.45125249999999983</v>
      </c>
      <c r="M99" s="156">
        <f t="shared" si="14"/>
        <v>1.4503150000000009</v>
      </c>
      <c r="N99" s="156">
        <f t="shared" si="14"/>
        <v>5.3947625000000015</v>
      </c>
      <c r="O99" s="156">
        <f t="shared" si="14"/>
        <v>1.2000000000007561E-5</v>
      </c>
      <c r="P99" s="156">
        <f t="shared" si="14"/>
        <v>2.1967984796986704</v>
      </c>
      <c r="Q99" s="156">
        <f t="shared" si="14"/>
        <v>1.1764031821799252</v>
      </c>
      <c r="R99" s="156">
        <f t="shared" si="14"/>
        <v>0.12000035588449151</v>
      </c>
      <c r="S99" s="156">
        <f t="shared" si="14"/>
        <v>0.45125415029422494</v>
      </c>
      <c r="T99" s="156">
        <f t="shared" si="14"/>
        <v>1.4503183319426871</v>
      </c>
      <c r="U99" s="156">
        <f t="shared" si="14"/>
        <v>5.394774500000004</v>
      </c>
      <c r="V99" s="156">
        <f t="shared" si="10"/>
        <v>0</v>
      </c>
      <c r="Y99" s="156">
        <f>SUM(Y3:Y98)/4000</f>
        <v>0.73178999999999972</v>
      </c>
      <c r="Z99" s="156">
        <f t="shared" ref="Z99:AD99" si="15">SUM(Z3:Z98)/4000</f>
        <v>0.70483499999999988</v>
      </c>
      <c r="AA99" s="156">
        <f t="shared" si="15"/>
        <v>0.73178999999999972</v>
      </c>
      <c r="AB99" s="156">
        <f t="shared" si="15"/>
        <v>0.70483499999999988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[5]Bawana!A1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[5]Bawana!A1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8.7680000000000007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345.90350000000001</v>
      </c>
      <c r="M3">
        <v>92.92</v>
      </c>
      <c r="N3">
        <v>119.15625</v>
      </c>
      <c r="O3">
        <v>124.79062500000001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11.661683</v>
      </c>
      <c r="W3">
        <v>46.399079999999998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44.3688</v>
      </c>
      <c r="AH3">
        <v>0</v>
      </c>
      <c r="AI3">
        <v>0</v>
      </c>
      <c r="AJ3">
        <v>0</v>
      </c>
      <c r="AK3">
        <v>54.441000000000003</v>
      </c>
      <c r="AL3">
        <v>2.5564</v>
      </c>
      <c r="AM3">
        <v>0</v>
      </c>
      <c r="AN3">
        <v>0.74441999999999997</v>
      </c>
      <c r="AO3">
        <v>0</v>
      </c>
      <c r="AP3">
        <v>2.9462999999999999</v>
      </c>
      <c r="AQ3">
        <v>0</v>
      </c>
      <c r="AR3">
        <v>34.223999999999997</v>
      </c>
      <c r="AS3">
        <v>24.2136</v>
      </c>
      <c r="AT3">
        <v>14.9968</v>
      </c>
      <c r="AU3">
        <v>0</v>
      </c>
      <c r="AV3">
        <v>22.796800000000001</v>
      </c>
      <c r="AW3">
        <v>54.061799999999998</v>
      </c>
      <c r="AX3">
        <v>1.143</v>
      </c>
      <c r="AY3">
        <v>0</v>
      </c>
      <c r="AZ3">
        <f>DJ3</f>
        <v>82.960837999999995</v>
      </c>
      <c r="BA3">
        <f>SUM(B3:AZ3)</f>
        <v>2631.5172900000002</v>
      </c>
      <c r="BD3">
        <v>4.2945000000000002</v>
      </c>
      <c r="BE3">
        <v>0</v>
      </c>
      <c r="BF3">
        <v>2.0646000000000001E-2</v>
      </c>
      <c r="BG3">
        <v>0</v>
      </c>
      <c r="BH3">
        <v>3.7000000000000002E-3</v>
      </c>
      <c r="BI3">
        <v>0.84623999999999999</v>
      </c>
      <c r="BJ3">
        <v>0</v>
      </c>
      <c r="BK3">
        <v>0</v>
      </c>
      <c r="BL3">
        <v>0</v>
      </c>
      <c r="BM3">
        <v>0</v>
      </c>
      <c r="BN3">
        <v>2.112E-2</v>
      </c>
      <c r="BO3">
        <v>2.02</v>
      </c>
      <c r="BP3">
        <v>2.19</v>
      </c>
      <c r="BQ3">
        <v>3.4642300000000001</v>
      </c>
      <c r="BR3">
        <v>0</v>
      </c>
      <c r="BS3">
        <v>1.64</v>
      </c>
      <c r="BT3">
        <v>0</v>
      </c>
      <c r="BU3">
        <v>2.9693719999999999</v>
      </c>
      <c r="BV3">
        <v>1.342031</v>
      </c>
      <c r="BW3">
        <v>6.3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1.73</v>
      </c>
      <c r="CC3">
        <v>1.47</v>
      </c>
      <c r="CD3">
        <v>0.98</v>
      </c>
      <c r="CE3">
        <v>0</v>
      </c>
      <c r="CF3">
        <v>0.17</v>
      </c>
      <c r="CG3">
        <v>3.77</v>
      </c>
      <c r="CH3">
        <v>0</v>
      </c>
      <c r="CI3">
        <v>7.24</v>
      </c>
      <c r="CJ3">
        <v>1.92</v>
      </c>
      <c r="CK3">
        <v>1.79</v>
      </c>
      <c r="CL3">
        <v>5.3144439999999999</v>
      </c>
      <c r="CM3">
        <v>1.870312</v>
      </c>
      <c r="CN3">
        <v>3.5429620000000002</v>
      </c>
      <c r="CO3">
        <v>2.21</v>
      </c>
      <c r="CP3">
        <v>0.99528000000000005</v>
      </c>
      <c r="CQ3">
        <v>2.660075</v>
      </c>
      <c r="CR3">
        <v>2.34</v>
      </c>
      <c r="CS3">
        <v>1.9637800000000001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82.960837999999995</v>
      </c>
    </row>
    <row r="4" spans="1:114">
      <c r="A4" t="s">
        <v>46</v>
      </c>
      <c r="B4">
        <v>0</v>
      </c>
      <c r="C4">
        <v>0</v>
      </c>
      <c r="D4">
        <v>8.7680000000000007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369.11849999999998</v>
      </c>
      <c r="M4">
        <v>92.92</v>
      </c>
      <c r="N4">
        <v>119.15625</v>
      </c>
      <c r="O4">
        <v>124.79062500000001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11.661683</v>
      </c>
      <c r="W4">
        <v>46.399079999999998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44.3688</v>
      </c>
      <c r="AH4">
        <v>0</v>
      </c>
      <c r="AI4">
        <v>0</v>
      </c>
      <c r="AJ4">
        <v>0</v>
      </c>
      <c r="AK4">
        <v>54.441000000000003</v>
      </c>
      <c r="AL4">
        <v>2.5564</v>
      </c>
      <c r="AM4">
        <v>0</v>
      </c>
      <c r="AN4">
        <v>0.74441999999999997</v>
      </c>
      <c r="AO4">
        <v>0</v>
      </c>
      <c r="AP4">
        <v>2.9462999999999999</v>
      </c>
      <c r="AQ4">
        <v>0</v>
      </c>
      <c r="AR4">
        <v>34.223999999999997</v>
      </c>
      <c r="AS4">
        <v>24.2136</v>
      </c>
      <c r="AT4">
        <v>14.9968</v>
      </c>
      <c r="AU4">
        <v>0</v>
      </c>
      <c r="AV4">
        <v>22.796800000000001</v>
      </c>
      <c r="AW4">
        <v>54.061799999999998</v>
      </c>
      <c r="AX4">
        <v>1.143</v>
      </c>
      <c r="AY4">
        <v>0</v>
      </c>
      <c r="AZ4">
        <f t="shared" ref="AZ4:AZ67" si="0">DJ4</f>
        <v>82.960837999999995</v>
      </c>
      <c r="BA4">
        <f t="shared" ref="BA4:BA67" si="1">SUM(B4:AZ4)</f>
        <v>2654.7322900000004</v>
      </c>
      <c r="BD4">
        <v>4.2945000000000002</v>
      </c>
      <c r="BE4">
        <v>0</v>
      </c>
      <c r="BF4">
        <v>2.0646000000000001E-2</v>
      </c>
      <c r="BG4">
        <v>0</v>
      </c>
      <c r="BH4">
        <v>3.7000000000000002E-3</v>
      </c>
      <c r="BI4">
        <v>0.84623999999999999</v>
      </c>
      <c r="BJ4">
        <v>0</v>
      </c>
      <c r="BK4">
        <v>0</v>
      </c>
      <c r="BL4">
        <v>0</v>
      </c>
      <c r="BM4">
        <v>0</v>
      </c>
      <c r="BN4">
        <v>2.112E-2</v>
      </c>
      <c r="BO4">
        <v>2.02</v>
      </c>
      <c r="BP4">
        <v>2.19</v>
      </c>
      <c r="BQ4">
        <v>3.4642300000000001</v>
      </c>
      <c r="BR4">
        <v>0</v>
      </c>
      <c r="BS4">
        <v>1.64</v>
      </c>
      <c r="BT4">
        <v>0</v>
      </c>
      <c r="BU4">
        <v>2.9693719999999999</v>
      </c>
      <c r="BV4">
        <v>1.342031</v>
      </c>
      <c r="BW4">
        <v>6.3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1.73</v>
      </c>
      <c r="CC4">
        <v>1.47</v>
      </c>
      <c r="CD4">
        <v>0.98</v>
      </c>
      <c r="CE4">
        <v>0</v>
      </c>
      <c r="CF4">
        <v>0.17</v>
      </c>
      <c r="CG4">
        <v>3.77</v>
      </c>
      <c r="CH4">
        <v>0</v>
      </c>
      <c r="CI4">
        <v>7.24</v>
      </c>
      <c r="CJ4">
        <v>1.92</v>
      </c>
      <c r="CK4">
        <v>1.79</v>
      </c>
      <c r="CL4">
        <v>5.3144439999999999</v>
      </c>
      <c r="CM4">
        <v>1.870312</v>
      </c>
      <c r="CN4">
        <v>3.5429620000000002</v>
      </c>
      <c r="CO4">
        <v>2.21</v>
      </c>
      <c r="CP4">
        <v>0.99528000000000005</v>
      </c>
      <c r="CQ4">
        <v>2.660075</v>
      </c>
      <c r="CR4">
        <v>2.34</v>
      </c>
      <c r="CS4">
        <v>1.9637800000000001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82.960837999999995</v>
      </c>
    </row>
    <row r="5" spans="1:114">
      <c r="A5" t="s">
        <v>47</v>
      </c>
      <c r="B5">
        <v>0</v>
      </c>
      <c r="C5">
        <v>0</v>
      </c>
      <c r="D5">
        <v>8.7680000000000007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369.11849999999998</v>
      </c>
      <c r="M5">
        <v>92.92</v>
      </c>
      <c r="N5">
        <v>119.15625</v>
      </c>
      <c r="O5">
        <v>124.79062500000001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11.661683</v>
      </c>
      <c r="W5">
        <v>46.399079999999998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44.3688</v>
      </c>
      <c r="AH5">
        <v>0</v>
      </c>
      <c r="AI5">
        <v>0</v>
      </c>
      <c r="AJ5">
        <v>0</v>
      </c>
      <c r="AK5">
        <v>54.441000000000003</v>
      </c>
      <c r="AL5">
        <v>2.5564</v>
      </c>
      <c r="AM5">
        <v>0</v>
      </c>
      <c r="AN5">
        <v>0.74441999999999997</v>
      </c>
      <c r="AO5">
        <v>0</v>
      </c>
      <c r="AP5">
        <v>7.6859999999999999</v>
      </c>
      <c r="AQ5">
        <v>0</v>
      </c>
      <c r="AR5">
        <v>8.8320000000000007</v>
      </c>
      <c r="AS5">
        <v>24.2136</v>
      </c>
      <c r="AT5">
        <v>14.9968</v>
      </c>
      <c r="AU5">
        <v>0</v>
      </c>
      <c r="AV5">
        <v>22.796800000000001</v>
      </c>
      <c r="AW5">
        <v>54.061799999999998</v>
      </c>
      <c r="AX5">
        <v>1.143</v>
      </c>
      <c r="AY5">
        <v>0</v>
      </c>
      <c r="AZ5">
        <f t="shared" si="0"/>
        <v>82.960837999999995</v>
      </c>
      <c r="BA5">
        <f t="shared" si="1"/>
        <v>2634.0799900000002</v>
      </c>
      <c r="BD5">
        <v>4.2945000000000002</v>
      </c>
      <c r="BE5">
        <v>0</v>
      </c>
      <c r="BF5">
        <v>2.0646000000000001E-2</v>
      </c>
      <c r="BG5">
        <v>0</v>
      </c>
      <c r="BH5">
        <v>3.7000000000000002E-3</v>
      </c>
      <c r="BI5">
        <v>0.84623999999999999</v>
      </c>
      <c r="BJ5">
        <v>0</v>
      </c>
      <c r="BK5">
        <v>0</v>
      </c>
      <c r="BL5">
        <v>0</v>
      </c>
      <c r="BM5">
        <v>0</v>
      </c>
      <c r="BN5">
        <v>2.112E-2</v>
      </c>
      <c r="BO5">
        <v>2.02</v>
      </c>
      <c r="BP5">
        <v>2.19</v>
      </c>
      <c r="BQ5">
        <v>3.4642300000000001</v>
      </c>
      <c r="BR5">
        <v>0</v>
      </c>
      <c r="BS5">
        <v>1.64</v>
      </c>
      <c r="BT5">
        <v>0</v>
      </c>
      <c r="BU5">
        <v>2.9693719999999999</v>
      </c>
      <c r="BV5">
        <v>1.342031</v>
      </c>
      <c r="BW5">
        <v>6.3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1.73</v>
      </c>
      <c r="CC5">
        <v>1.47</v>
      </c>
      <c r="CD5">
        <v>0.98</v>
      </c>
      <c r="CE5">
        <v>0</v>
      </c>
      <c r="CF5">
        <v>0.17</v>
      </c>
      <c r="CG5">
        <v>3.77</v>
      </c>
      <c r="CH5">
        <v>0</v>
      </c>
      <c r="CI5">
        <v>7.24</v>
      </c>
      <c r="CJ5">
        <v>1.92</v>
      </c>
      <c r="CK5">
        <v>1.79</v>
      </c>
      <c r="CL5">
        <v>5.3144439999999999</v>
      </c>
      <c r="CM5">
        <v>1.870312</v>
      </c>
      <c r="CN5">
        <v>3.5429620000000002</v>
      </c>
      <c r="CO5">
        <v>2.21</v>
      </c>
      <c r="CP5">
        <v>0.99528000000000005</v>
      </c>
      <c r="CQ5">
        <v>2.660075</v>
      </c>
      <c r="CR5">
        <v>2.34</v>
      </c>
      <c r="CS5">
        <v>1.9637800000000001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82.960837999999995</v>
      </c>
    </row>
    <row r="6" spans="1:114">
      <c r="A6" t="s">
        <v>48</v>
      </c>
      <c r="B6">
        <v>0</v>
      </c>
      <c r="C6">
        <v>0</v>
      </c>
      <c r="D6">
        <v>8.7680000000000007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369.11849999999998</v>
      </c>
      <c r="M6">
        <v>92.92</v>
      </c>
      <c r="N6">
        <v>119.15625</v>
      </c>
      <c r="O6">
        <v>124.79062500000001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11.661683</v>
      </c>
      <c r="W6">
        <v>46.399079999999998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44.3688</v>
      </c>
      <c r="AH6">
        <v>0</v>
      </c>
      <c r="AI6">
        <v>0</v>
      </c>
      <c r="AJ6">
        <v>0</v>
      </c>
      <c r="AK6">
        <v>54.441000000000003</v>
      </c>
      <c r="AL6">
        <v>12.782</v>
      </c>
      <c r="AM6">
        <v>0</v>
      </c>
      <c r="AN6">
        <v>0.74441999999999997</v>
      </c>
      <c r="AO6">
        <v>0</v>
      </c>
      <c r="AP6">
        <v>7.6859999999999999</v>
      </c>
      <c r="AQ6">
        <v>0</v>
      </c>
      <c r="AR6">
        <v>6.6239999999999997</v>
      </c>
      <c r="AS6">
        <v>24.2136</v>
      </c>
      <c r="AT6">
        <v>14.9968</v>
      </c>
      <c r="AU6">
        <v>0</v>
      </c>
      <c r="AV6">
        <v>22.796800000000001</v>
      </c>
      <c r="AW6">
        <v>54.061799999999998</v>
      </c>
      <c r="AX6">
        <v>1.143</v>
      </c>
      <c r="AY6">
        <v>0</v>
      </c>
      <c r="AZ6">
        <f t="shared" si="0"/>
        <v>82.960837999999995</v>
      </c>
      <c r="BA6">
        <f t="shared" si="1"/>
        <v>2642.0975900000003</v>
      </c>
      <c r="BD6">
        <v>4.2945000000000002</v>
      </c>
      <c r="BE6">
        <v>0</v>
      </c>
      <c r="BF6">
        <v>2.0646000000000001E-2</v>
      </c>
      <c r="BG6">
        <v>0</v>
      </c>
      <c r="BH6">
        <v>3.7000000000000002E-3</v>
      </c>
      <c r="BI6">
        <v>0.84623999999999999</v>
      </c>
      <c r="BJ6">
        <v>0</v>
      </c>
      <c r="BK6">
        <v>0</v>
      </c>
      <c r="BL6">
        <v>0</v>
      </c>
      <c r="BM6">
        <v>0</v>
      </c>
      <c r="BN6">
        <v>2.112E-2</v>
      </c>
      <c r="BO6">
        <v>2.02</v>
      </c>
      <c r="BP6">
        <v>2.19</v>
      </c>
      <c r="BQ6">
        <v>3.4642300000000001</v>
      </c>
      <c r="BR6">
        <v>0</v>
      </c>
      <c r="BS6">
        <v>1.64</v>
      </c>
      <c r="BT6">
        <v>0</v>
      </c>
      <c r="BU6">
        <v>2.9693719999999999</v>
      </c>
      <c r="BV6">
        <v>1.342031</v>
      </c>
      <c r="BW6">
        <v>6.3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1.73</v>
      </c>
      <c r="CC6">
        <v>1.47</v>
      </c>
      <c r="CD6">
        <v>0.98</v>
      </c>
      <c r="CE6">
        <v>0</v>
      </c>
      <c r="CF6">
        <v>0.17</v>
      </c>
      <c r="CG6">
        <v>3.77</v>
      </c>
      <c r="CH6">
        <v>0</v>
      </c>
      <c r="CI6">
        <v>7.24</v>
      </c>
      <c r="CJ6">
        <v>1.92</v>
      </c>
      <c r="CK6">
        <v>1.79</v>
      </c>
      <c r="CL6">
        <v>5.3144439999999999</v>
      </c>
      <c r="CM6">
        <v>1.870312</v>
      </c>
      <c r="CN6">
        <v>3.5429620000000002</v>
      </c>
      <c r="CO6">
        <v>2.21</v>
      </c>
      <c r="CP6">
        <v>0.99528000000000005</v>
      </c>
      <c r="CQ6">
        <v>2.660075</v>
      </c>
      <c r="CR6">
        <v>2.34</v>
      </c>
      <c r="CS6">
        <v>1.9637800000000001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82.960837999999995</v>
      </c>
    </row>
    <row r="7" spans="1:114">
      <c r="A7" t="s">
        <v>49</v>
      </c>
      <c r="B7">
        <v>0</v>
      </c>
      <c r="C7">
        <v>0</v>
      </c>
      <c r="D7">
        <v>8.7680000000000007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369.11849999999998</v>
      </c>
      <c r="M7">
        <v>92.92</v>
      </c>
      <c r="N7">
        <v>119.15625</v>
      </c>
      <c r="O7">
        <v>124.79062500000001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11.661683</v>
      </c>
      <c r="W7">
        <v>46.399079999999998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44.3688</v>
      </c>
      <c r="AH7">
        <v>0</v>
      </c>
      <c r="AI7">
        <v>0</v>
      </c>
      <c r="AJ7">
        <v>0</v>
      </c>
      <c r="AK7">
        <v>54.441000000000003</v>
      </c>
      <c r="AL7">
        <v>66.814999999999998</v>
      </c>
      <c r="AM7">
        <v>0</v>
      </c>
      <c r="AN7">
        <v>0.74441999999999997</v>
      </c>
      <c r="AO7">
        <v>0</v>
      </c>
      <c r="AP7">
        <v>7.6859999999999999</v>
      </c>
      <c r="AQ7">
        <v>0</v>
      </c>
      <c r="AR7">
        <v>6.6239999999999997</v>
      </c>
      <c r="AS7">
        <v>10.492559999999999</v>
      </c>
      <c r="AT7">
        <v>14.9968</v>
      </c>
      <c r="AU7">
        <v>0</v>
      </c>
      <c r="AV7">
        <v>22.796800000000001</v>
      </c>
      <c r="AW7">
        <v>54.061799999999998</v>
      </c>
      <c r="AX7">
        <v>1.143</v>
      </c>
      <c r="AY7">
        <v>0</v>
      </c>
      <c r="AZ7">
        <f t="shared" si="0"/>
        <v>82.960911999999993</v>
      </c>
      <c r="BA7">
        <f t="shared" si="1"/>
        <v>2682.4096240000003</v>
      </c>
      <c r="BD7">
        <v>4.2945000000000002</v>
      </c>
      <c r="BE7">
        <v>0</v>
      </c>
      <c r="BF7">
        <v>2.0719999999999999E-2</v>
      </c>
      <c r="BG7">
        <v>0</v>
      </c>
      <c r="BH7">
        <v>3.7000000000000002E-3</v>
      </c>
      <c r="BI7">
        <v>0.84623999999999999</v>
      </c>
      <c r="BJ7">
        <v>0</v>
      </c>
      <c r="BK7">
        <v>0</v>
      </c>
      <c r="BL7">
        <v>0</v>
      </c>
      <c r="BM7">
        <v>0</v>
      </c>
      <c r="BN7">
        <v>2.112E-2</v>
      </c>
      <c r="BO7">
        <v>2.02</v>
      </c>
      <c r="BP7">
        <v>2.19</v>
      </c>
      <c r="BQ7">
        <v>3.4642300000000001</v>
      </c>
      <c r="BR7">
        <v>0</v>
      </c>
      <c r="BS7">
        <v>1.64</v>
      </c>
      <c r="BT7">
        <v>0</v>
      </c>
      <c r="BU7">
        <v>2.9693719999999999</v>
      </c>
      <c r="BV7">
        <v>1.342031</v>
      </c>
      <c r="BW7">
        <v>6.3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1.73</v>
      </c>
      <c r="CC7">
        <v>1.47</v>
      </c>
      <c r="CD7">
        <v>0.98</v>
      </c>
      <c r="CE7">
        <v>0</v>
      </c>
      <c r="CF7">
        <v>0.17</v>
      </c>
      <c r="CG7">
        <v>3.77</v>
      </c>
      <c r="CH7">
        <v>0</v>
      </c>
      <c r="CI7">
        <v>7.24</v>
      </c>
      <c r="CJ7">
        <v>1.92</v>
      </c>
      <c r="CK7">
        <v>1.79</v>
      </c>
      <c r="CL7">
        <v>5.3144439999999999</v>
      </c>
      <c r="CM7">
        <v>1.870312</v>
      </c>
      <c r="CN7">
        <v>3.5429620000000002</v>
      </c>
      <c r="CO7">
        <v>2.21</v>
      </c>
      <c r="CP7">
        <v>0.99528000000000005</v>
      </c>
      <c r="CQ7">
        <v>2.660075</v>
      </c>
      <c r="CR7">
        <v>2.34</v>
      </c>
      <c r="CS7">
        <v>1.9637800000000001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82.960911999999993</v>
      </c>
    </row>
    <row r="8" spans="1:114">
      <c r="A8" t="s">
        <v>50</v>
      </c>
      <c r="B8">
        <v>0</v>
      </c>
      <c r="C8">
        <v>0</v>
      </c>
      <c r="D8">
        <v>8.7680000000000007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437.60275000000001</v>
      </c>
      <c r="M8">
        <v>92.92</v>
      </c>
      <c r="N8">
        <v>119.15625</v>
      </c>
      <c r="O8">
        <v>124.79062500000001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11.661683</v>
      </c>
      <c r="W8">
        <v>46.399079999999998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44.3688</v>
      </c>
      <c r="AH8">
        <v>0</v>
      </c>
      <c r="AI8">
        <v>0</v>
      </c>
      <c r="AJ8">
        <v>0</v>
      </c>
      <c r="AK8">
        <v>54.441000000000003</v>
      </c>
      <c r="AL8">
        <v>66.814999999999998</v>
      </c>
      <c r="AM8">
        <v>0</v>
      </c>
      <c r="AN8">
        <v>0.74441999999999997</v>
      </c>
      <c r="AO8">
        <v>0</v>
      </c>
      <c r="AP8">
        <v>7.6859999999999999</v>
      </c>
      <c r="AQ8">
        <v>0</v>
      </c>
      <c r="AR8">
        <v>6.6239999999999997</v>
      </c>
      <c r="AS8">
        <v>10.492559999999999</v>
      </c>
      <c r="AT8">
        <v>14.9968</v>
      </c>
      <c r="AU8">
        <v>0</v>
      </c>
      <c r="AV8">
        <v>22.796800000000001</v>
      </c>
      <c r="AW8">
        <v>54.061799999999998</v>
      </c>
      <c r="AX8">
        <v>1.143</v>
      </c>
      <c r="AY8">
        <v>0</v>
      </c>
      <c r="AZ8">
        <f t="shared" si="0"/>
        <v>82.960911999999993</v>
      </c>
      <c r="BA8">
        <f t="shared" si="1"/>
        <v>2750.8938740000003</v>
      </c>
      <c r="BD8">
        <v>4.2945000000000002</v>
      </c>
      <c r="BE8">
        <v>0</v>
      </c>
      <c r="BF8">
        <v>2.0719999999999999E-2</v>
      </c>
      <c r="BG8">
        <v>0</v>
      </c>
      <c r="BH8">
        <v>3.7000000000000002E-3</v>
      </c>
      <c r="BI8">
        <v>0.84623999999999999</v>
      </c>
      <c r="BJ8">
        <v>0</v>
      </c>
      <c r="BK8">
        <v>0</v>
      </c>
      <c r="BL8">
        <v>0</v>
      </c>
      <c r="BM8">
        <v>0</v>
      </c>
      <c r="BN8">
        <v>2.112E-2</v>
      </c>
      <c r="BO8">
        <v>2.02</v>
      </c>
      <c r="BP8">
        <v>2.19</v>
      </c>
      <c r="BQ8">
        <v>3.4642300000000001</v>
      </c>
      <c r="BR8">
        <v>0</v>
      </c>
      <c r="BS8">
        <v>1.64</v>
      </c>
      <c r="BT8">
        <v>0</v>
      </c>
      <c r="BU8">
        <v>2.9693719999999999</v>
      </c>
      <c r="BV8">
        <v>1.342031</v>
      </c>
      <c r="BW8">
        <v>6.3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1.73</v>
      </c>
      <c r="CC8">
        <v>1.47</v>
      </c>
      <c r="CD8">
        <v>0.98</v>
      </c>
      <c r="CE8">
        <v>0</v>
      </c>
      <c r="CF8">
        <v>0.17</v>
      </c>
      <c r="CG8">
        <v>3.77</v>
      </c>
      <c r="CH8">
        <v>0</v>
      </c>
      <c r="CI8">
        <v>7.24</v>
      </c>
      <c r="CJ8">
        <v>1.92</v>
      </c>
      <c r="CK8">
        <v>1.79</v>
      </c>
      <c r="CL8">
        <v>5.3144439999999999</v>
      </c>
      <c r="CM8">
        <v>1.870312</v>
      </c>
      <c r="CN8">
        <v>3.5429620000000002</v>
      </c>
      <c r="CO8">
        <v>2.21</v>
      </c>
      <c r="CP8">
        <v>0.99528000000000005</v>
      </c>
      <c r="CQ8">
        <v>2.660075</v>
      </c>
      <c r="CR8">
        <v>2.34</v>
      </c>
      <c r="CS8">
        <v>1.9637800000000001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82.960911999999993</v>
      </c>
    </row>
    <row r="9" spans="1:114">
      <c r="A9" t="s">
        <v>51</v>
      </c>
      <c r="B9">
        <v>0</v>
      </c>
      <c r="C9">
        <v>0</v>
      </c>
      <c r="D9">
        <v>8.7680000000000007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437.60275000000001</v>
      </c>
      <c r="M9">
        <v>92.92</v>
      </c>
      <c r="N9">
        <v>119.15625</v>
      </c>
      <c r="O9">
        <v>124.79062500000001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11.661683</v>
      </c>
      <c r="W9">
        <v>46.399079999999998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44.3688</v>
      </c>
      <c r="AH9">
        <v>0</v>
      </c>
      <c r="AI9">
        <v>0</v>
      </c>
      <c r="AJ9">
        <v>0</v>
      </c>
      <c r="AK9">
        <v>54.441000000000003</v>
      </c>
      <c r="AL9">
        <v>66.814999999999998</v>
      </c>
      <c r="AM9">
        <v>0</v>
      </c>
      <c r="AN9">
        <v>0.74441999999999997</v>
      </c>
      <c r="AO9">
        <v>0</v>
      </c>
      <c r="AP9">
        <v>7.6859999999999999</v>
      </c>
      <c r="AQ9">
        <v>0</v>
      </c>
      <c r="AR9">
        <v>6.6239999999999997</v>
      </c>
      <c r="AS9">
        <v>10.492559999999999</v>
      </c>
      <c r="AT9">
        <v>14.9968</v>
      </c>
      <c r="AU9">
        <v>0</v>
      </c>
      <c r="AV9">
        <v>22.796800000000001</v>
      </c>
      <c r="AW9">
        <v>54.061799999999998</v>
      </c>
      <c r="AX9">
        <v>1.143</v>
      </c>
      <c r="AY9">
        <v>0</v>
      </c>
      <c r="AZ9">
        <f t="shared" si="0"/>
        <v>82.960911999999993</v>
      </c>
      <c r="BA9">
        <f t="shared" si="1"/>
        <v>2750.8938740000003</v>
      </c>
      <c r="BD9">
        <v>4.2945000000000002</v>
      </c>
      <c r="BE9">
        <v>0</v>
      </c>
      <c r="BF9">
        <v>2.0719999999999999E-2</v>
      </c>
      <c r="BG9">
        <v>0</v>
      </c>
      <c r="BH9">
        <v>3.7000000000000002E-3</v>
      </c>
      <c r="BI9">
        <v>0.84623999999999999</v>
      </c>
      <c r="BJ9">
        <v>0</v>
      </c>
      <c r="BK9">
        <v>0</v>
      </c>
      <c r="BL9">
        <v>0</v>
      </c>
      <c r="BM9">
        <v>0</v>
      </c>
      <c r="BN9">
        <v>2.112E-2</v>
      </c>
      <c r="BO9">
        <v>2.02</v>
      </c>
      <c r="BP9">
        <v>2.19</v>
      </c>
      <c r="BQ9">
        <v>3.4642300000000001</v>
      </c>
      <c r="BR9">
        <v>0</v>
      </c>
      <c r="BS9">
        <v>1.64</v>
      </c>
      <c r="BT9">
        <v>0</v>
      </c>
      <c r="BU9">
        <v>2.9693719999999999</v>
      </c>
      <c r="BV9">
        <v>1.342031</v>
      </c>
      <c r="BW9">
        <v>6.3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1.73</v>
      </c>
      <c r="CC9">
        <v>1.47</v>
      </c>
      <c r="CD9">
        <v>0.98</v>
      </c>
      <c r="CE9">
        <v>0</v>
      </c>
      <c r="CF9">
        <v>0.17</v>
      </c>
      <c r="CG9">
        <v>3.77</v>
      </c>
      <c r="CH9">
        <v>0</v>
      </c>
      <c r="CI9">
        <v>7.24</v>
      </c>
      <c r="CJ9">
        <v>1.92</v>
      </c>
      <c r="CK9">
        <v>1.79</v>
      </c>
      <c r="CL9">
        <v>5.3144439999999999</v>
      </c>
      <c r="CM9">
        <v>1.870312</v>
      </c>
      <c r="CN9">
        <v>3.5429620000000002</v>
      </c>
      <c r="CO9">
        <v>2.21</v>
      </c>
      <c r="CP9">
        <v>0.99528000000000005</v>
      </c>
      <c r="CQ9">
        <v>2.660075</v>
      </c>
      <c r="CR9">
        <v>2.34</v>
      </c>
      <c r="CS9">
        <v>1.9637800000000001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82.960911999999993</v>
      </c>
    </row>
    <row r="10" spans="1:114">
      <c r="A10" t="s">
        <v>52</v>
      </c>
      <c r="B10">
        <v>0</v>
      </c>
      <c r="C10">
        <v>0</v>
      </c>
      <c r="D10">
        <v>8.7680000000000007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437.60275000000001</v>
      </c>
      <c r="M10">
        <v>92.92</v>
      </c>
      <c r="N10">
        <v>119.15625</v>
      </c>
      <c r="O10">
        <v>124.79062500000001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11.661683</v>
      </c>
      <c r="W10">
        <v>46.399079999999998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44.3688</v>
      </c>
      <c r="AH10">
        <v>0</v>
      </c>
      <c r="AI10">
        <v>0</v>
      </c>
      <c r="AJ10">
        <v>0</v>
      </c>
      <c r="AK10">
        <v>54.441000000000003</v>
      </c>
      <c r="AL10">
        <v>66.814999999999998</v>
      </c>
      <c r="AM10">
        <v>0</v>
      </c>
      <c r="AN10">
        <v>0.74441999999999997</v>
      </c>
      <c r="AO10">
        <v>0</v>
      </c>
      <c r="AP10">
        <v>7.6859999999999999</v>
      </c>
      <c r="AQ10">
        <v>0</v>
      </c>
      <c r="AR10">
        <v>6.6239999999999997</v>
      </c>
      <c r="AS10">
        <v>10.492559999999999</v>
      </c>
      <c r="AT10">
        <v>14.9968</v>
      </c>
      <c r="AU10">
        <v>0</v>
      </c>
      <c r="AV10">
        <v>22.796800000000001</v>
      </c>
      <c r="AW10">
        <v>54.061799999999998</v>
      </c>
      <c r="AX10">
        <v>1.143</v>
      </c>
      <c r="AY10">
        <v>0</v>
      </c>
      <c r="AZ10">
        <f t="shared" si="0"/>
        <v>82.960911999999993</v>
      </c>
      <c r="BA10">
        <f t="shared" si="1"/>
        <v>2750.8938740000003</v>
      </c>
      <c r="BD10">
        <v>4.2945000000000002</v>
      </c>
      <c r="BE10">
        <v>0</v>
      </c>
      <c r="BF10">
        <v>2.0719999999999999E-2</v>
      </c>
      <c r="BG10">
        <v>0</v>
      </c>
      <c r="BH10">
        <v>3.7000000000000002E-3</v>
      </c>
      <c r="BI10">
        <v>0.84623999999999999</v>
      </c>
      <c r="BJ10">
        <v>0</v>
      </c>
      <c r="BK10">
        <v>0</v>
      </c>
      <c r="BL10">
        <v>0</v>
      </c>
      <c r="BM10">
        <v>0</v>
      </c>
      <c r="BN10">
        <v>2.112E-2</v>
      </c>
      <c r="BO10">
        <v>2.02</v>
      </c>
      <c r="BP10">
        <v>2.19</v>
      </c>
      <c r="BQ10">
        <v>3.4642300000000001</v>
      </c>
      <c r="BR10">
        <v>0</v>
      </c>
      <c r="BS10">
        <v>1.64</v>
      </c>
      <c r="BT10">
        <v>0</v>
      </c>
      <c r="BU10">
        <v>2.9693719999999999</v>
      </c>
      <c r="BV10">
        <v>1.342031</v>
      </c>
      <c r="BW10">
        <v>6.3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1.73</v>
      </c>
      <c r="CC10">
        <v>1.47</v>
      </c>
      <c r="CD10">
        <v>0.98</v>
      </c>
      <c r="CE10">
        <v>0</v>
      </c>
      <c r="CF10">
        <v>0.17</v>
      </c>
      <c r="CG10">
        <v>3.77</v>
      </c>
      <c r="CH10">
        <v>0</v>
      </c>
      <c r="CI10">
        <v>7.24</v>
      </c>
      <c r="CJ10">
        <v>1.92</v>
      </c>
      <c r="CK10">
        <v>1.79</v>
      </c>
      <c r="CL10">
        <v>5.3144439999999999</v>
      </c>
      <c r="CM10">
        <v>1.870312</v>
      </c>
      <c r="CN10">
        <v>3.5429620000000002</v>
      </c>
      <c r="CO10">
        <v>2.21</v>
      </c>
      <c r="CP10">
        <v>0.99528000000000005</v>
      </c>
      <c r="CQ10">
        <v>2.660075</v>
      </c>
      <c r="CR10">
        <v>2.34</v>
      </c>
      <c r="CS10">
        <v>1.9637800000000001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82.960911999999993</v>
      </c>
    </row>
    <row r="11" spans="1:114">
      <c r="A11" t="s">
        <v>53</v>
      </c>
      <c r="B11">
        <v>0</v>
      </c>
      <c r="C11">
        <v>0</v>
      </c>
      <c r="D11">
        <v>8.7680000000000007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437.60275000000001</v>
      </c>
      <c r="M11">
        <v>92.92</v>
      </c>
      <c r="N11">
        <v>119.15625</v>
      </c>
      <c r="O11">
        <v>124.79062500000001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11.661683</v>
      </c>
      <c r="W11">
        <v>46.399079999999998</v>
      </c>
      <c r="X11">
        <v>147.515625</v>
      </c>
      <c r="Y11">
        <v>0</v>
      </c>
      <c r="Z11">
        <v>1.1000000000000001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44.3688</v>
      </c>
      <c r="AH11">
        <v>0</v>
      </c>
      <c r="AI11">
        <v>0</v>
      </c>
      <c r="AJ11">
        <v>0</v>
      </c>
      <c r="AK11">
        <v>54.441000000000003</v>
      </c>
      <c r="AL11">
        <v>12.782</v>
      </c>
      <c r="AM11">
        <v>0</v>
      </c>
      <c r="AN11">
        <v>0.74441999999999997</v>
      </c>
      <c r="AO11">
        <v>0</v>
      </c>
      <c r="AP11">
        <v>2.9462999999999999</v>
      </c>
      <c r="AQ11">
        <v>0</v>
      </c>
      <c r="AR11">
        <v>6.6239999999999997</v>
      </c>
      <c r="AS11">
        <v>10.492559999999999</v>
      </c>
      <c r="AT11">
        <v>14.9968</v>
      </c>
      <c r="AU11">
        <v>0</v>
      </c>
      <c r="AV11">
        <v>22.796800000000001</v>
      </c>
      <c r="AW11">
        <v>54.061799999999998</v>
      </c>
      <c r="AX11">
        <v>1.143</v>
      </c>
      <c r="AY11">
        <v>0</v>
      </c>
      <c r="AZ11">
        <f t="shared" si="0"/>
        <v>82.960911999999993</v>
      </c>
      <c r="BA11">
        <f t="shared" si="1"/>
        <v>2686.6673740000001</v>
      </c>
      <c r="BD11">
        <v>4.2945000000000002</v>
      </c>
      <c r="BE11">
        <v>0</v>
      </c>
      <c r="BF11">
        <v>2.0719999999999999E-2</v>
      </c>
      <c r="BG11">
        <v>0</v>
      </c>
      <c r="BH11">
        <v>3.7000000000000002E-3</v>
      </c>
      <c r="BI11">
        <v>0.84623999999999999</v>
      </c>
      <c r="BJ11">
        <v>0</v>
      </c>
      <c r="BK11">
        <v>0</v>
      </c>
      <c r="BL11">
        <v>0</v>
      </c>
      <c r="BM11">
        <v>0</v>
      </c>
      <c r="BN11">
        <v>2.112E-2</v>
      </c>
      <c r="BO11">
        <v>2.02</v>
      </c>
      <c r="BP11">
        <v>2.19</v>
      </c>
      <c r="BQ11">
        <v>3.4642300000000001</v>
      </c>
      <c r="BR11">
        <v>0</v>
      </c>
      <c r="BS11">
        <v>1.64</v>
      </c>
      <c r="BT11">
        <v>0</v>
      </c>
      <c r="BU11">
        <v>2.9693719999999999</v>
      </c>
      <c r="BV11">
        <v>1.342031</v>
      </c>
      <c r="BW11">
        <v>6.3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1.73</v>
      </c>
      <c r="CC11">
        <v>1.47</v>
      </c>
      <c r="CD11">
        <v>0.98</v>
      </c>
      <c r="CE11">
        <v>0</v>
      </c>
      <c r="CF11">
        <v>0.17</v>
      </c>
      <c r="CG11">
        <v>3.77</v>
      </c>
      <c r="CH11">
        <v>0</v>
      </c>
      <c r="CI11">
        <v>7.24</v>
      </c>
      <c r="CJ11">
        <v>1.92</v>
      </c>
      <c r="CK11">
        <v>1.79</v>
      </c>
      <c r="CL11">
        <v>5.3144439999999999</v>
      </c>
      <c r="CM11">
        <v>1.870312</v>
      </c>
      <c r="CN11">
        <v>3.5429620000000002</v>
      </c>
      <c r="CO11">
        <v>2.21</v>
      </c>
      <c r="CP11">
        <v>0.99528000000000005</v>
      </c>
      <c r="CQ11">
        <v>2.660075</v>
      </c>
      <c r="CR11">
        <v>2.34</v>
      </c>
      <c r="CS11">
        <v>1.9637800000000001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82.960911999999993</v>
      </c>
    </row>
    <row r="12" spans="1:114">
      <c r="A12" t="s">
        <v>54</v>
      </c>
      <c r="B12">
        <v>0</v>
      </c>
      <c r="C12">
        <v>0</v>
      </c>
      <c r="D12">
        <v>8.7680000000000007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437.60275000000001</v>
      </c>
      <c r="M12">
        <v>92.92</v>
      </c>
      <c r="N12">
        <v>119.15625</v>
      </c>
      <c r="O12">
        <v>124.79062500000001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11.661683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44.3688</v>
      </c>
      <c r="AH12">
        <v>0</v>
      </c>
      <c r="AI12">
        <v>0</v>
      </c>
      <c r="AJ12">
        <v>0</v>
      </c>
      <c r="AK12">
        <v>54.441000000000003</v>
      </c>
      <c r="AL12">
        <v>2.5564</v>
      </c>
      <c r="AM12">
        <v>0</v>
      </c>
      <c r="AN12">
        <v>0.74441999999999997</v>
      </c>
      <c r="AO12">
        <v>0</v>
      </c>
      <c r="AP12">
        <v>2.9462999999999999</v>
      </c>
      <c r="AQ12">
        <v>0</v>
      </c>
      <c r="AR12">
        <v>6.6239999999999997</v>
      </c>
      <c r="AS12">
        <v>10.492559999999999</v>
      </c>
      <c r="AT12">
        <v>14.9968</v>
      </c>
      <c r="AU12">
        <v>0</v>
      </c>
      <c r="AV12">
        <v>22.796800000000001</v>
      </c>
      <c r="AW12">
        <v>54.061799999999998</v>
      </c>
      <c r="AX12">
        <v>1.143</v>
      </c>
      <c r="AY12">
        <v>0</v>
      </c>
      <c r="AZ12">
        <f t="shared" si="0"/>
        <v>82.960911999999993</v>
      </c>
      <c r="BA12">
        <f t="shared" si="1"/>
        <v>2675.341774</v>
      </c>
      <c r="BD12">
        <v>4.2945000000000002</v>
      </c>
      <c r="BE12">
        <v>0</v>
      </c>
      <c r="BF12">
        <v>2.0719999999999999E-2</v>
      </c>
      <c r="BG12">
        <v>0</v>
      </c>
      <c r="BH12">
        <v>3.7000000000000002E-3</v>
      </c>
      <c r="BI12">
        <v>0.84623999999999999</v>
      </c>
      <c r="BJ12">
        <v>0</v>
      </c>
      <c r="BK12">
        <v>0</v>
      </c>
      <c r="BL12">
        <v>0</v>
      </c>
      <c r="BM12">
        <v>0</v>
      </c>
      <c r="BN12">
        <v>2.112E-2</v>
      </c>
      <c r="BO12">
        <v>2.02</v>
      </c>
      <c r="BP12">
        <v>2.19</v>
      </c>
      <c r="BQ12">
        <v>3.4642300000000001</v>
      </c>
      <c r="BR12">
        <v>0</v>
      </c>
      <c r="BS12">
        <v>1.64</v>
      </c>
      <c r="BT12">
        <v>0</v>
      </c>
      <c r="BU12">
        <v>2.9693719999999999</v>
      </c>
      <c r="BV12">
        <v>1.342031</v>
      </c>
      <c r="BW12">
        <v>6.3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1.73</v>
      </c>
      <c r="CC12">
        <v>1.47</v>
      </c>
      <c r="CD12">
        <v>0.98</v>
      </c>
      <c r="CE12">
        <v>0</v>
      </c>
      <c r="CF12">
        <v>0.17</v>
      </c>
      <c r="CG12">
        <v>3.77</v>
      </c>
      <c r="CH12">
        <v>0</v>
      </c>
      <c r="CI12">
        <v>7.24</v>
      </c>
      <c r="CJ12">
        <v>1.92</v>
      </c>
      <c r="CK12">
        <v>1.79</v>
      </c>
      <c r="CL12">
        <v>5.3144439999999999</v>
      </c>
      <c r="CM12">
        <v>1.870312</v>
      </c>
      <c r="CN12">
        <v>3.5429620000000002</v>
      </c>
      <c r="CO12">
        <v>2.21</v>
      </c>
      <c r="CP12">
        <v>0.99528000000000005</v>
      </c>
      <c r="CQ12">
        <v>2.660075</v>
      </c>
      <c r="CR12">
        <v>2.34</v>
      </c>
      <c r="CS12">
        <v>1.9637800000000001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82.960911999999993</v>
      </c>
    </row>
    <row r="13" spans="1:114">
      <c r="A13" t="s">
        <v>55</v>
      </c>
      <c r="B13">
        <v>0</v>
      </c>
      <c r="C13">
        <v>0</v>
      </c>
      <c r="D13">
        <v>8.7680000000000007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437.60275000000001</v>
      </c>
      <c r="M13">
        <v>92.92</v>
      </c>
      <c r="N13">
        <v>119.15625</v>
      </c>
      <c r="O13">
        <v>124.79062500000001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326.47500000000002</v>
      </c>
      <c r="V13">
        <v>11.661683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44.3688</v>
      </c>
      <c r="AH13">
        <v>0</v>
      </c>
      <c r="AI13">
        <v>0</v>
      </c>
      <c r="AJ13">
        <v>0</v>
      </c>
      <c r="AK13">
        <v>54.441000000000003</v>
      </c>
      <c r="AL13">
        <v>2.5564</v>
      </c>
      <c r="AM13">
        <v>0</v>
      </c>
      <c r="AN13">
        <v>0.74441999999999997</v>
      </c>
      <c r="AO13">
        <v>0</v>
      </c>
      <c r="AP13">
        <v>2.9462999999999999</v>
      </c>
      <c r="AQ13">
        <v>0</v>
      </c>
      <c r="AR13">
        <v>6.6239999999999997</v>
      </c>
      <c r="AS13">
        <v>10.492559999999999</v>
      </c>
      <c r="AT13">
        <v>14.9968</v>
      </c>
      <c r="AU13">
        <v>0</v>
      </c>
      <c r="AV13">
        <v>22.796800000000001</v>
      </c>
      <c r="AW13">
        <v>54.061799999999998</v>
      </c>
      <c r="AX13">
        <v>1.143</v>
      </c>
      <c r="AY13">
        <v>0</v>
      </c>
      <c r="AZ13">
        <f t="shared" si="0"/>
        <v>82.960911999999993</v>
      </c>
      <c r="BA13">
        <f t="shared" si="1"/>
        <v>2652.841774</v>
      </c>
      <c r="BD13">
        <v>4.2945000000000002</v>
      </c>
      <c r="BE13">
        <v>0</v>
      </c>
      <c r="BF13">
        <v>2.0719999999999999E-2</v>
      </c>
      <c r="BG13">
        <v>0</v>
      </c>
      <c r="BH13">
        <v>3.7000000000000002E-3</v>
      </c>
      <c r="BI13">
        <v>0.84623999999999999</v>
      </c>
      <c r="BJ13">
        <v>0</v>
      </c>
      <c r="BK13">
        <v>0</v>
      </c>
      <c r="BL13">
        <v>0</v>
      </c>
      <c r="BM13">
        <v>0</v>
      </c>
      <c r="BN13">
        <v>2.112E-2</v>
      </c>
      <c r="BO13">
        <v>2.02</v>
      </c>
      <c r="BP13">
        <v>2.19</v>
      </c>
      <c r="BQ13">
        <v>3.4642300000000001</v>
      </c>
      <c r="BR13">
        <v>0</v>
      </c>
      <c r="BS13">
        <v>1.64</v>
      </c>
      <c r="BT13">
        <v>0</v>
      </c>
      <c r="BU13">
        <v>2.9693719999999999</v>
      </c>
      <c r="BV13">
        <v>1.342031</v>
      </c>
      <c r="BW13">
        <v>6.3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1.73</v>
      </c>
      <c r="CC13">
        <v>1.47</v>
      </c>
      <c r="CD13">
        <v>0.98</v>
      </c>
      <c r="CE13">
        <v>0</v>
      </c>
      <c r="CF13">
        <v>0.17</v>
      </c>
      <c r="CG13">
        <v>3.77</v>
      </c>
      <c r="CH13">
        <v>0</v>
      </c>
      <c r="CI13">
        <v>7.24</v>
      </c>
      <c r="CJ13">
        <v>1.92</v>
      </c>
      <c r="CK13">
        <v>1.79</v>
      </c>
      <c r="CL13">
        <v>5.3144439999999999</v>
      </c>
      <c r="CM13">
        <v>1.870312</v>
      </c>
      <c r="CN13">
        <v>3.5429620000000002</v>
      </c>
      <c r="CO13">
        <v>2.21</v>
      </c>
      <c r="CP13">
        <v>0.99528000000000005</v>
      </c>
      <c r="CQ13">
        <v>2.660075</v>
      </c>
      <c r="CR13">
        <v>2.34</v>
      </c>
      <c r="CS13">
        <v>1.9637800000000001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82.960911999999993</v>
      </c>
    </row>
    <row r="14" spans="1:114">
      <c r="A14" t="s">
        <v>56</v>
      </c>
      <c r="B14">
        <v>0</v>
      </c>
      <c r="C14">
        <v>0</v>
      </c>
      <c r="D14">
        <v>8.7680000000000007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437.60275000000001</v>
      </c>
      <c r="M14">
        <v>92.92</v>
      </c>
      <c r="N14">
        <v>119.15625</v>
      </c>
      <c r="O14">
        <v>124.79062500000001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303.97500000000002</v>
      </c>
      <c r="V14">
        <v>11.661683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44.3688</v>
      </c>
      <c r="AH14">
        <v>0</v>
      </c>
      <c r="AI14">
        <v>0</v>
      </c>
      <c r="AJ14">
        <v>0</v>
      </c>
      <c r="AK14">
        <v>54.441000000000003</v>
      </c>
      <c r="AL14">
        <v>2.5564</v>
      </c>
      <c r="AM14">
        <v>0</v>
      </c>
      <c r="AN14">
        <v>0.74441999999999997</v>
      </c>
      <c r="AO14">
        <v>0</v>
      </c>
      <c r="AP14">
        <v>2.9462999999999999</v>
      </c>
      <c r="AQ14">
        <v>0</v>
      </c>
      <c r="AR14">
        <v>6.6239999999999997</v>
      </c>
      <c r="AS14">
        <v>10.492559999999999</v>
      </c>
      <c r="AT14">
        <v>14.9968</v>
      </c>
      <c r="AU14">
        <v>0</v>
      </c>
      <c r="AV14">
        <v>22.796800000000001</v>
      </c>
      <c r="AW14">
        <v>54.061799999999998</v>
      </c>
      <c r="AX14">
        <v>1.143</v>
      </c>
      <c r="AY14">
        <v>0</v>
      </c>
      <c r="AZ14">
        <f t="shared" si="0"/>
        <v>82.960911999999993</v>
      </c>
      <c r="BA14">
        <f t="shared" si="1"/>
        <v>2630.341774</v>
      </c>
      <c r="BD14">
        <v>4.2945000000000002</v>
      </c>
      <c r="BE14">
        <v>0</v>
      </c>
      <c r="BF14">
        <v>2.0719999999999999E-2</v>
      </c>
      <c r="BG14">
        <v>0</v>
      </c>
      <c r="BH14">
        <v>3.7000000000000002E-3</v>
      </c>
      <c r="BI14">
        <v>0.84623999999999999</v>
      </c>
      <c r="BJ14">
        <v>0</v>
      </c>
      <c r="BK14">
        <v>0</v>
      </c>
      <c r="BL14">
        <v>0</v>
      </c>
      <c r="BM14">
        <v>0</v>
      </c>
      <c r="BN14">
        <v>2.112E-2</v>
      </c>
      <c r="BO14">
        <v>2.02</v>
      </c>
      <c r="BP14">
        <v>2.19</v>
      </c>
      <c r="BQ14">
        <v>3.4642300000000001</v>
      </c>
      <c r="BR14">
        <v>0</v>
      </c>
      <c r="BS14">
        <v>1.64</v>
      </c>
      <c r="BT14">
        <v>0</v>
      </c>
      <c r="BU14">
        <v>2.9693719999999999</v>
      </c>
      <c r="BV14">
        <v>1.342031</v>
      </c>
      <c r="BW14">
        <v>6.3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1.73</v>
      </c>
      <c r="CC14">
        <v>1.47</v>
      </c>
      <c r="CD14">
        <v>0.98</v>
      </c>
      <c r="CE14">
        <v>0</v>
      </c>
      <c r="CF14">
        <v>0.17</v>
      </c>
      <c r="CG14">
        <v>3.77</v>
      </c>
      <c r="CH14">
        <v>0</v>
      </c>
      <c r="CI14">
        <v>7.24</v>
      </c>
      <c r="CJ14">
        <v>1.92</v>
      </c>
      <c r="CK14">
        <v>1.79</v>
      </c>
      <c r="CL14">
        <v>5.3144439999999999</v>
      </c>
      <c r="CM14">
        <v>1.870312</v>
      </c>
      <c r="CN14">
        <v>3.5429620000000002</v>
      </c>
      <c r="CO14">
        <v>2.21</v>
      </c>
      <c r="CP14">
        <v>0.99528000000000005</v>
      </c>
      <c r="CQ14">
        <v>2.660075</v>
      </c>
      <c r="CR14">
        <v>2.34</v>
      </c>
      <c r="CS14">
        <v>1.9637800000000001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82.960911999999993</v>
      </c>
    </row>
    <row r="15" spans="1:114">
      <c r="A15" t="s">
        <v>57</v>
      </c>
      <c r="B15">
        <v>0</v>
      </c>
      <c r="C15">
        <v>0</v>
      </c>
      <c r="D15">
        <v>8.7680000000000007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437.60275000000001</v>
      </c>
      <c r="M15">
        <v>92.92</v>
      </c>
      <c r="N15">
        <v>119.15625</v>
      </c>
      <c r="O15">
        <v>124.79062500000001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279.18</v>
      </c>
      <c r="V15">
        <v>11.661683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44.3688</v>
      </c>
      <c r="AH15">
        <v>0</v>
      </c>
      <c r="AI15">
        <v>0</v>
      </c>
      <c r="AJ15">
        <v>0</v>
      </c>
      <c r="AK15">
        <v>54.441000000000003</v>
      </c>
      <c r="AL15">
        <v>2.5564</v>
      </c>
      <c r="AM15">
        <v>0</v>
      </c>
      <c r="AN15">
        <v>0.74441999999999997</v>
      </c>
      <c r="AO15">
        <v>0</v>
      </c>
      <c r="AP15">
        <v>2.9462999999999999</v>
      </c>
      <c r="AQ15">
        <v>0</v>
      </c>
      <c r="AR15">
        <v>11.04</v>
      </c>
      <c r="AS15">
        <v>10.492559999999999</v>
      </c>
      <c r="AT15">
        <v>14.9968</v>
      </c>
      <c r="AU15">
        <v>0</v>
      </c>
      <c r="AV15">
        <v>22.796800000000001</v>
      </c>
      <c r="AW15">
        <v>54.061799999999998</v>
      </c>
      <c r="AX15">
        <v>1.143</v>
      </c>
      <c r="AY15">
        <v>0</v>
      </c>
      <c r="AZ15">
        <f t="shared" si="0"/>
        <v>82.982491999999993</v>
      </c>
      <c r="BA15">
        <f t="shared" si="1"/>
        <v>2609.9843540000002</v>
      </c>
      <c r="BD15">
        <v>4.2945000000000002</v>
      </c>
      <c r="BE15">
        <v>0</v>
      </c>
      <c r="BF15">
        <v>2.0719999999999999E-2</v>
      </c>
      <c r="BG15">
        <v>0</v>
      </c>
      <c r="BH15">
        <v>3.7000000000000002E-3</v>
      </c>
      <c r="BI15">
        <v>0.84623999999999999</v>
      </c>
      <c r="BJ15">
        <v>0</v>
      </c>
      <c r="BK15">
        <v>0</v>
      </c>
      <c r="BL15">
        <v>0</v>
      </c>
      <c r="BM15">
        <v>0</v>
      </c>
      <c r="BN15">
        <v>2.112E-2</v>
      </c>
      <c r="BO15">
        <v>2.02</v>
      </c>
      <c r="BP15">
        <v>2.19</v>
      </c>
      <c r="BQ15">
        <v>3.4642300000000001</v>
      </c>
      <c r="BR15">
        <v>0</v>
      </c>
      <c r="BS15">
        <v>1.64</v>
      </c>
      <c r="BT15">
        <v>0</v>
      </c>
      <c r="BU15">
        <v>2.9693719999999999</v>
      </c>
      <c r="BV15">
        <v>1.342031</v>
      </c>
      <c r="BW15">
        <v>6.3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1.73</v>
      </c>
      <c r="CC15">
        <v>1.47</v>
      </c>
      <c r="CD15">
        <v>0.98</v>
      </c>
      <c r="CE15">
        <v>0</v>
      </c>
      <c r="CF15">
        <v>0.17</v>
      </c>
      <c r="CG15">
        <v>3.77</v>
      </c>
      <c r="CH15">
        <v>0</v>
      </c>
      <c r="CI15">
        <v>7.24</v>
      </c>
      <c r="CJ15">
        <v>1.92</v>
      </c>
      <c r="CK15">
        <v>1.79</v>
      </c>
      <c r="CL15">
        <v>5.3144439999999999</v>
      </c>
      <c r="CM15">
        <v>1.870312</v>
      </c>
      <c r="CN15">
        <v>3.5429620000000002</v>
      </c>
      <c r="CO15">
        <v>2.21</v>
      </c>
      <c r="CP15">
        <v>0.99528000000000005</v>
      </c>
      <c r="CQ15">
        <v>2.660075</v>
      </c>
      <c r="CR15">
        <v>2.34</v>
      </c>
      <c r="CS15">
        <v>1.98536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82.982491999999993</v>
      </c>
    </row>
    <row r="16" spans="1:114">
      <c r="A16" t="s">
        <v>58</v>
      </c>
      <c r="B16">
        <v>0</v>
      </c>
      <c r="C16">
        <v>0</v>
      </c>
      <c r="D16">
        <v>8.7680000000000007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437.60275000000001</v>
      </c>
      <c r="M16">
        <v>92.92</v>
      </c>
      <c r="N16">
        <v>119.15625</v>
      </c>
      <c r="O16">
        <v>124.79062500000001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279.18</v>
      </c>
      <c r="V16">
        <v>11.661683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44.3688</v>
      </c>
      <c r="AH16">
        <v>0</v>
      </c>
      <c r="AI16">
        <v>0</v>
      </c>
      <c r="AJ16">
        <v>0</v>
      </c>
      <c r="AK16">
        <v>54.441000000000003</v>
      </c>
      <c r="AL16">
        <v>2.5564</v>
      </c>
      <c r="AM16">
        <v>0</v>
      </c>
      <c r="AN16">
        <v>0.74441999999999997</v>
      </c>
      <c r="AO16">
        <v>0</v>
      </c>
      <c r="AP16">
        <v>2.9462999999999999</v>
      </c>
      <c r="AQ16">
        <v>0</v>
      </c>
      <c r="AR16">
        <v>13.247999999999999</v>
      </c>
      <c r="AS16">
        <v>10.492559999999999</v>
      </c>
      <c r="AT16">
        <v>14.9968</v>
      </c>
      <c r="AU16">
        <v>0</v>
      </c>
      <c r="AV16">
        <v>22.796800000000001</v>
      </c>
      <c r="AW16">
        <v>54.061799999999998</v>
      </c>
      <c r="AX16">
        <v>1.143</v>
      </c>
      <c r="AY16">
        <v>0</v>
      </c>
      <c r="AZ16">
        <f t="shared" si="0"/>
        <v>82.982491999999993</v>
      </c>
      <c r="BA16">
        <f t="shared" si="1"/>
        <v>2612.1923540000003</v>
      </c>
      <c r="BD16">
        <v>4.2945000000000002</v>
      </c>
      <c r="BE16">
        <v>0</v>
      </c>
      <c r="BF16">
        <v>2.0719999999999999E-2</v>
      </c>
      <c r="BG16">
        <v>0</v>
      </c>
      <c r="BH16">
        <v>3.7000000000000002E-3</v>
      </c>
      <c r="BI16">
        <v>0.84623999999999999</v>
      </c>
      <c r="BJ16">
        <v>0</v>
      </c>
      <c r="BK16">
        <v>0</v>
      </c>
      <c r="BL16">
        <v>0</v>
      </c>
      <c r="BM16">
        <v>0</v>
      </c>
      <c r="BN16">
        <v>2.112E-2</v>
      </c>
      <c r="BO16">
        <v>2.02</v>
      </c>
      <c r="BP16">
        <v>2.19</v>
      </c>
      <c r="BQ16">
        <v>3.4642300000000001</v>
      </c>
      <c r="BR16">
        <v>0</v>
      </c>
      <c r="BS16">
        <v>1.64</v>
      </c>
      <c r="BT16">
        <v>0</v>
      </c>
      <c r="BU16">
        <v>2.9693719999999999</v>
      </c>
      <c r="BV16">
        <v>1.342031</v>
      </c>
      <c r="BW16">
        <v>6.3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1.73</v>
      </c>
      <c r="CC16">
        <v>1.47</v>
      </c>
      <c r="CD16">
        <v>0.98</v>
      </c>
      <c r="CE16">
        <v>0</v>
      </c>
      <c r="CF16">
        <v>0.17</v>
      </c>
      <c r="CG16">
        <v>3.77</v>
      </c>
      <c r="CH16">
        <v>0</v>
      </c>
      <c r="CI16">
        <v>7.24</v>
      </c>
      <c r="CJ16">
        <v>1.92</v>
      </c>
      <c r="CK16">
        <v>1.79</v>
      </c>
      <c r="CL16">
        <v>5.3144439999999999</v>
      </c>
      <c r="CM16">
        <v>1.870312</v>
      </c>
      <c r="CN16">
        <v>3.5429620000000002</v>
      </c>
      <c r="CO16">
        <v>2.21</v>
      </c>
      <c r="CP16">
        <v>0.99528000000000005</v>
      </c>
      <c r="CQ16">
        <v>2.660075</v>
      </c>
      <c r="CR16">
        <v>2.34</v>
      </c>
      <c r="CS16">
        <v>1.98536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82.982491999999993</v>
      </c>
    </row>
    <row r="17" spans="1:114">
      <c r="A17" t="s">
        <v>59</v>
      </c>
      <c r="B17">
        <v>0</v>
      </c>
      <c r="C17">
        <v>0</v>
      </c>
      <c r="D17">
        <v>8.7680000000000007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437.60275000000001</v>
      </c>
      <c r="M17">
        <v>92.92</v>
      </c>
      <c r="N17">
        <v>119.15625</v>
      </c>
      <c r="O17">
        <v>124.79062500000001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279.18</v>
      </c>
      <c r="V17">
        <v>11.661683</v>
      </c>
      <c r="W17">
        <v>38.847999999999999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44.3688</v>
      </c>
      <c r="AH17">
        <v>0</v>
      </c>
      <c r="AI17">
        <v>0</v>
      </c>
      <c r="AJ17">
        <v>0</v>
      </c>
      <c r="AK17">
        <v>54.441000000000003</v>
      </c>
      <c r="AL17">
        <v>2.5564</v>
      </c>
      <c r="AM17">
        <v>0</v>
      </c>
      <c r="AN17">
        <v>0.74441999999999997</v>
      </c>
      <c r="AO17">
        <v>0</v>
      </c>
      <c r="AP17">
        <v>2.9462999999999999</v>
      </c>
      <c r="AQ17">
        <v>0</v>
      </c>
      <c r="AR17">
        <v>34.223999999999997</v>
      </c>
      <c r="AS17">
        <v>10.492559999999999</v>
      </c>
      <c r="AT17">
        <v>14.9968</v>
      </c>
      <c r="AU17">
        <v>0</v>
      </c>
      <c r="AV17">
        <v>22.796800000000001</v>
      </c>
      <c r="AW17">
        <v>54.061799999999998</v>
      </c>
      <c r="AX17">
        <v>1.143</v>
      </c>
      <c r="AY17">
        <v>0</v>
      </c>
      <c r="AZ17">
        <f t="shared" si="0"/>
        <v>82.982491999999993</v>
      </c>
      <c r="BA17">
        <f t="shared" si="1"/>
        <v>2625.6172740000002</v>
      </c>
      <c r="BD17">
        <v>4.2945000000000002</v>
      </c>
      <c r="BE17">
        <v>0</v>
      </c>
      <c r="BF17">
        <v>2.0719999999999999E-2</v>
      </c>
      <c r="BG17">
        <v>0</v>
      </c>
      <c r="BH17">
        <v>3.7000000000000002E-3</v>
      </c>
      <c r="BI17">
        <v>0.84623999999999999</v>
      </c>
      <c r="BJ17">
        <v>0</v>
      </c>
      <c r="BK17">
        <v>0</v>
      </c>
      <c r="BL17">
        <v>0</v>
      </c>
      <c r="BM17">
        <v>0</v>
      </c>
      <c r="BN17">
        <v>2.112E-2</v>
      </c>
      <c r="BO17">
        <v>2.02</v>
      </c>
      <c r="BP17">
        <v>2.19</v>
      </c>
      <c r="BQ17">
        <v>3.4642300000000001</v>
      </c>
      <c r="BR17">
        <v>0</v>
      </c>
      <c r="BS17">
        <v>1.64</v>
      </c>
      <c r="BT17">
        <v>0</v>
      </c>
      <c r="BU17">
        <v>2.9693719999999999</v>
      </c>
      <c r="BV17">
        <v>1.342031</v>
      </c>
      <c r="BW17">
        <v>6.3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1.73</v>
      </c>
      <c r="CC17">
        <v>1.47</v>
      </c>
      <c r="CD17">
        <v>0.98</v>
      </c>
      <c r="CE17">
        <v>0</v>
      </c>
      <c r="CF17">
        <v>0.17</v>
      </c>
      <c r="CG17">
        <v>3.77</v>
      </c>
      <c r="CH17">
        <v>0</v>
      </c>
      <c r="CI17">
        <v>7.24</v>
      </c>
      <c r="CJ17">
        <v>1.92</v>
      </c>
      <c r="CK17">
        <v>1.79</v>
      </c>
      <c r="CL17">
        <v>5.3144439999999999</v>
      </c>
      <c r="CM17">
        <v>1.870312</v>
      </c>
      <c r="CN17">
        <v>3.5429620000000002</v>
      </c>
      <c r="CO17">
        <v>2.21</v>
      </c>
      <c r="CP17">
        <v>0.99528000000000005</v>
      </c>
      <c r="CQ17">
        <v>2.660075</v>
      </c>
      <c r="CR17">
        <v>2.34</v>
      </c>
      <c r="CS17">
        <v>1.98536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82.982491999999993</v>
      </c>
    </row>
    <row r="18" spans="1:114">
      <c r="A18" t="s">
        <v>60</v>
      </c>
      <c r="B18">
        <v>0</v>
      </c>
      <c r="C18">
        <v>0</v>
      </c>
      <c r="D18">
        <v>8.7680000000000007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437.60275000000001</v>
      </c>
      <c r="M18">
        <v>92.92</v>
      </c>
      <c r="N18">
        <v>119.15625</v>
      </c>
      <c r="O18">
        <v>124.79062500000001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279.18</v>
      </c>
      <c r="V18">
        <v>11.661683</v>
      </c>
      <c r="W18">
        <v>38.847999999999999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44.3688</v>
      </c>
      <c r="AH18">
        <v>0</v>
      </c>
      <c r="AI18">
        <v>0</v>
      </c>
      <c r="AJ18">
        <v>0</v>
      </c>
      <c r="AK18">
        <v>54.441000000000003</v>
      </c>
      <c r="AL18">
        <v>2.5564</v>
      </c>
      <c r="AM18">
        <v>0</v>
      </c>
      <c r="AN18">
        <v>0.74441999999999997</v>
      </c>
      <c r="AO18">
        <v>0</v>
      </c>
      <c r="AP18">
        <v>2.9462999999999999</v>
      </c>
      <c r="AQ18">
        <v>0</v>
      </c>
      <c r="AR18">
        <v>34.223999999999997</v>
      </c>
      <c r="AS18">
        <v>10.492559999999999</v>
      </c>
      <c r="AT18">
        <v>14.9968</v>
      </c>
      <c r="AU18">
        <v>0</v>
      </c>
      <c r="AV18">
        <v>22.796800000000001</v>
      </c>
      <c r="AW18">
        <v>54.061799999999998</v>
      </c>
      <c r="AX18">
        <v>1.143</v>
      </c>
      <c r="AY18">
        <v>0</v>
      </c>
      <c r="AZ18">
        <f t="shared" si="0"/>
        <v>82.982491999999993</v>
      </c>
      <c r="BA18">
        <f t="shared" si="1"/>
        <v>2625.6172740000002</v>
      </c>
      <c r="BD18">
        <v>4.2945000000000002</v>
      </c>
      <c r="BE18">
        <v>0</v>
      </c>
      <c r="BF18">
        <v>2.0719999999999999E-2</v>
      </c>
      <c r="BG18">
        <v>0</v>
      </c>
      <c r="BH18">
        <v>3.7000000000000002E-3</v>
      </c>
      <c r="BI18">
        <v>0.84623999999999999</v>
      </c>
      <c r="BJ18">
        <v>0</v>
      </c>
      <c r="BK18">
        <v>0</v>
      </c>
      <c r="BL18">
        <v>0</v>
      </c>
      <c r="BM18">
        <v>0</v>
      </c>
      <c r="BN18">
        <v>2.112E-2</v>
      </c>
      <c r="BO18">
        <v>2.02</v>
      </c>
      <c r="BP18">
        <v>2.19</v>
      </c>
      <c r="BQ18">
        <v>3.4642300000000001</v>
      </c>
      <c r="BR18">
        <v>0</v>
      </c>
      <c r="BS18">
        <v>1.64</v>
      </c>
      <c r="BT18">
        <v>0</v>
      </c>
      <c r="BU18">
        <v>2.9693719999999999</v>
      </c>
      <c r="BV18">
        <v>1.342031</v>
      </c>
      <c r="BW18">
        <v>6.3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1.73</v>
      </c>
      <c r="CC18">
        <v>1.47</v>
      </c>
      <c r="CD18">
        <v>0.98</v>
      </c>
      <c r="CE18">
        <v>0</v>
      </c>
      <c r="CF18">
        <v>0.17</v>
      </c>
      <c r="CG18">
        <v>3.77</v>
      </c>
      <c r="CH18">
        <v>0</v>
      </c>
      <c r="CI18">
        <v>7.24</v>
      </c>
      <c r="CJ18">
        <v>1.92</v>
      </c>
      <c r="CK18">
        <v>1.79</v>
      </c>
      <c r="CL18">
        <v>5.3144439999999999</v>
      </c>
      <c r="CM18">
        <v>1.870312</v>
      </c>
      <c r="CN18">
        <v>3.5429620000000002</v>
      </c>
      <c r="CO18">
        <v>2.21</v>
      </c>
      <c r="CP18">
        <v>0.99528000000000005</v>
      </c>
      <c r="CQ18">
        <v>2.660075</v>
      </c>
      <c r="CR18">
        <v>2.34</v>
      </c>
      <c r="CS18">
        <v>1.98536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82.982491999999993</v>
      </c>
    </row>
    <row r="19" spans="1:114">
      <c r="A19" t="s">
        <v>61</v>
      </c>
      <c r="B19">
        <v>0</v>
      </c>
      <c r="C19">
        <v>0</v>
      </c>
      <c r="D19">
        <v>8.7680000000000007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437.60275000000001</v>
      </c>
      <c r="M19">
        <v>92.92</v>
      </c>
      <c r="N19">
        <v>119.15625</v>
      </c>
      <c r="O19">
        <v>124.79062500000001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279.18</v>
      </c>
      <c r="V19">
        <v>11.661683</v>
      </c>
      <c r="W19">
        <v>38.847999999999999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44.3688</v>
      </c>
      <c r="AH19">
        <v>0</v>
      </c>
      <c r="AI19">
        <v>0</v>
      </c>
      <c r="AJ19">
        <v>0</v>
      </c>
      <c r="AK19">
        <v>54.441000000000003</v>
      </c>
      <c r="AL19">
        <v>2.5564</v>
      </c>
      <c r="AM19">
        <v>0</v>
      </c>
      <c r="AN19">
        <v>0.74441999999999997</v>
      </c>
      <c r="AO19">
        <v>0</v>
      </c>
      <c r="AP19">
        <v>2.9462999999999999</v>
      </c>
      <c r="AQ19">
        <v>0</v>
      </c>
      <c r="AR19">
        <v>11.04</v>
      </c>
      <c r="AS19">
        <v>10.492559999999999</v>
      </c>
      <c r="AT19">
        <v>14.9968</v>
      </c>
      <c r="AU19">
        <v>0</v>
      </c>
      <c r="AV19">
        <v>22.796800000000001</v>
      </c>
      <c r="AW19">
        <v>54.061799999999998</v>
      </c>
      <c r="AX19">
        <v>1.143</v>
      </c>
      <c r="AY19">
        <v>0</v>
      </c>
      <c r="AZ19">
        <f t="shared" si="0"/>
        <v>82.982491999999993</v>
      </c>
      <c r="BA19">
        <f t="shared" si="1"/>
        <v>2602.433274</v>
      </c>
      <c r="BD19">
        <v>4.2945000000000002</v>
      </c>
      <c r="BE19">
        <v>0</v>
      </c>
      <c r="BF19">
        <v>2.0719999999999999E-2</v>
      </c>
      <c r="BG19">
        <v>0</v>
      </c>
      <c r="BH19">
        <v>3.7000000000000002E-3</v>
      </c>
      <c r="BI19">
        <v>0.84623999999999999</v>
      </c>
      <c r="BJ19">
        <v>0</v>
      </c>
      <c r="BK19">
        <v>0</v>
      </c>
      <c r="BL19">
        <v>0</v>
      </c>
      <c r="BM19">
        <v>0</v>
      </c>
      <c r="BN19">
        <v>2.112E-2</v>
      </c>
      <c r="BO19">
        <v>2.02</v>
      </c>
      <c r="BP19">
        <v>2.19</v>
      </c>
      <c r="BQ19">
        <v>3.4642300000000001</v>
      </c>
      <c r="BR19">
        <v>0</v>
      </c>
      <c r="BS19">
        <v>1.64</v>
      </c>
      <c r="BT19">
        <v>0</v>
      </c>
      <c r="BU19">
        <v>2.9693719999999999</v>
      </c>
      <c r="BV19">
        <v>1.342031</v>
      </c>
      <c r="BW19">
        <v>6.3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1.73</v>
      </c>
      <c r="CC19">
        <v>1.47</v>
      </c>
      <c r="CD19">
        <v>0.98</v>
      </c>
      <c r="CE19">
        <v>0</v>
      </c>
      <c r="CF19">
        <v>0.17</v>
      </c>
      <c r="CG19">
        <v>3.77</v>
      </c>
      <c r="CH19">
        <v>0</v>
      </c>
      <c r="CI19">
        <v>7.24</v>
      </c>
      <c r="CJ19">
        <v>1.92</v>
      </c>
      <c r="CK19">
        <v>1.79</v>
      </c>
      <c r="CL19">
        <v>5.3144439999999999</v>
      </c>
      <c r="CM19">
        <v>1.870312</v>
      </c>
      <c r="CN19">
        <v>3.5429620000000002</v>
      </c>
      <c r="CO19">
        <v>2.21</v>
      </c>
      <c r="CP19">
        <v>0.99528000000000005</v>
      </c>
      <c r="CQ19">
        <v>2.660075</v>
      </c>
      <c r="CR19">
        <v>2.34</v>
      </c>
      <c r="CS19">
        <v>1.98536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82.982491999999993</v>
      </c>
    </row>
    <row r="20" spans="1:114">
      <c r="A20" t="s">
        <v>62</v>
      </c>
      <c r="B20">
        <v>0</v>
      </c>
      <c r="C20">
        <v>0</v>
      </c>
      <c r="D20">
        <v>8.7680000000000007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437.60275000000001</v>
      </c>
      <c r="M20">
        <v>92.92</v>
      </c>
      <c r="N20">
        <v>119.15625</v>
      </c>
      <c r="O20">
        <v>124.79062500000001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279.18</v>
      </c>
      <c r="V20">
        <v>11.661683</v>
      </c>
      <c r="W20">
        <v>38.847999999999999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44.3688</v>
      </c>
      <c r="AH20">
        <v>2.931</v>
      </c>
      <c r="AI20">
        <v>0</v>
      </c>
      <c r="AJ20">
        <v>0</v>
      </c>
      <c r="AK20">
        <v>54.441000000000003</v>
      </c>
      <c r="AL20">
        <v>2.5564</v>
      </c>
      <c r="AM20">
        <v>0</v>
      </c>
      <c r="AN20">
        <v>0.74441999999999997</v>
      </c>
      <c r="AO20">
        <v>0</v>
      </c>
      <c r="AP20">
        <v>2.9462999999999999</v>
      </c>
      <c r="AQ20">
        <v>0</v>
      </c>
      <c r="AR20">
        <v>8.8320000000000007</v>
      </c>
      <c r="AS20">
        <v>10.492559999999999</v>
      </c>
      <c r="AT20">
        <v>14.9968</v>
      </c>
      <c r="AU20">
        <v>0</v>
      </c>
      <c r="AV20">
        <v>22.796800000000001</v>
      </c>
      <c r="AW20">
        <v>54.061799999999998</v>
      </c>
      <c r="AX20">
        <v>1.143</v>
      </c>
      <c r="AY20">
        <v>0</v>
      </c>
      <c r="AZ20">
        <f t="shared" si="0"/>
        <v>83.004891999999998</v>
      </c>
      <c r="BA20">
        <f t="shared" si="1"/>
        <v>2603.1786739999998</v>
      </c>
      <c r="BD20">
        <v>4.2945000000000002</v>
      </c>
      <c r="BE20">
        <v>0</v>
      </c>
      <c r="BF20">
        <v>2.0719999999999999E-2</v>
      </c>
      <c r="BG20">
        <v>0</v>
      </c>
      <c r="BH20">
        <v>3.7000000000000002E-3</v>
      </c>
      <c r="BI20">
        <v>0.84623999999999999</v>
      </c>
      <c r="BJ20">
        <v>0</v>
      </c>
      <c r="BK20">
        <v>0</v>
      </c>
      <c r="BL20">
        <v>0</v>
      </c>
      <c r="BM20">
        <v>0</v>
      </c>
      <c r="BN20">
        <v>2.112E-2</v>
      </c>
      <c r="BO20">
        <v>2.02</v>
      </c>
      <c r="BP20">
        <v>2.19</v>
      </c>
      <c r="BQ20">
        <v>3.4642300000000001</v>
      </c>
      <c r="BR20">
        <v>0</v>
      </c>
      <c r="BS20">
        <v>1.64</v>
      </c>
      <c r="BT20">
        <v>0</v>
      </c>
      <c r="BU20">
        <v>2.9693719999999999</v>
      </c>
      <c r="BV20">
        <v>1.342031</v>
      </c>
      <c r="BW20">
        <v>6.3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1.73</v>
      </c>
      <c r="CC20">
        <v>1.47</v>
      </c>
      <c r="CD20">
        <v>0.98</v>
      </c>
      <c r="CE20">
        <v>0</v>
      </c>
      <c r="CF20">
        <v>0.17</v>
      </c>
      <c r="CG20">
        <v>3.77</v>
      </c>
      <c r="CH20">
        <v>2.24E-2</v>
      </c>
      <c r="CI20">
        <v>7.24</v>
      </c>
      <c r="CJ20">
        <v>1.92</v>
      </c>
      <c r="CK20">
        <v>1.79</v>
      </c>
      <c r="CL20">
        <v>5.3144439999999999</v>
      </c>
      <c r="CM20">
        <v>1.870312</v>
      </c>
      <c r="CN20">
        <v>3.5429620000000002</v>
      </c>
      <c r="CO20">
        <v>2.21</v>
      </c>
      <c r="CP20">
        <v>0.99528000000000005</v>
      </c>
      <c r="CQ20">
        <v>2.660075</v>
      </c>
      <c r="CR20">
        <v>2.34</v>
      </c>
      <c r="CS20">
        <v>1.98536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83.004891999999998</v>
      </c>
    </row>
    <row r="21" spans="1:114">
      <c r="A21" t="s">
        <v>63</v>
      </c>
      <c r="B21">
        <v>0</v>
      </c>
      <c r="C21">
        <v>0</v>
      </c>
      <c r="D21">
        <v>8.7680000000000007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437.60275000000001</v>
      </c>
      <c r="M21">
        <v>92.92</v>
      </c>
      <c r="N21">
        <v>119.15625</v>
      </c>
      <c r="O21">
        <v>124.79062500000001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279.18</v>
      </c>
      <c r="V21">
        <v>11.661683</v>
      </c>
      <c r="W21">
        <v>38.847999999999999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44.3688</v>
      </c>
      <c r="AH21">
        <v>23.448</v>
      </c>
      <c r="AI21">
        <v>0</v>
      </c>
      <c r="AJ21">
        <v>0</v>
      </c>
      <c r="AK21">
        <v>54.441000000000003</v>
      </c>
      <c r="AL21">
        <v>2.5564</v>
      </c>
      <c r="AM21">
        <v>0</v>
      </c>
      <c r="AN21">
        <v>0.74441999999999997</v>
      </c>
      <c r="AO21">
        <v>0</v>
      </c>
      <c r="AP21">
        <v>3.2025000000000001</v>
      </c>
      <c r="AQ21">
        <v>0</v>
      </c>
      <c r="AR21">
        <v>8.8320000000000007</v>
      </c>
      <c r="AS21">
        <v>10.492559999999999</v>
      </c>
      <c r="AT21">
        <v>14.9968</v>
      </c>
      <c r="AU21">
        <v>0</v>
      </c>
      <c r="AV21">
        <v>22.796800000000001</v>
      </c>
      <c r="AW21">
        <v>54.061799999999998</v>
      </c>
      <c r="AX21">
        <v>1.143</v>
      </c>
      <c r="AY21">
        <v>0</v>
      </c>
      <c r="AZ21">
        <f t="shared" si="0"/>
        <v>83.170091999999997</v>
      </c>
      <c r="BA21">
        <f t="shared" si="1"/>
        <v>2624.1170739999993</v>
      </c>
      <c r="BD21">
        <v>4.2945000000000002</v>
      </c>
      <c r="BE21">
        <v>0</v>
      </c>
      <c r="BF21">
        <v>2.0719999999999999E-2</v>
      </c>
      <c r="BG21">
        <v>0</v>
      </c>
      <c r="BH21">
        <v>3.7000000000000002E-3</v>
      </c>
      <c r="BI21">
        <v>0.84623999999999999</v>
      </c>
      <c r="BJ21">
        <v>0</v>
      </c>
      <c r="BK21">
        <v>0</v>
      </c>
      <c r="BL21">
        <v>0</v>
      </c>
      <c r="BM21">
        <v>0</v>
      </c>
      <c r="BN21">
        <v>2.112E-2</v>
      </c>
      <c r="BO21">
        <v>2.02</v>
      </c>
      <c r="BP21">
        <v>2.19</v>
      </c>
      <c r="BQ21">
        <v>3.4642300000000001</v>
      </c>
      <c r="BR21">
        <v>0</v>
      </c>
      <c r="BS21">
        <v>1.64</v>
      </c>
      <c r="BT21">
        <v>0</v>
      </c>
      <c r="BU21">
        <v>2.9693719999999999</v>
      </c>
      <c r="BV21">
        <v>1.342031</v>
      </c>
      <c r="BW21">
        <v>6.3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1.73</v>
      </c>
      <c r="CC21">
        <v>1.47</v>
      </c>
      <c r="CD21">
        <v>0.98</v>
      </c>
      <c r="CE21">
        <v>0</v>
      </c>
      <c r="CF21">
        <v>0.17</v>
      </c>
      <c r="CG21">
        <v>3.77</v>
      </c>
      <c r="CH21">
        <v>0.18759999999999999</v>
      </c>
      <c r="CI21">
        <v>7.24</v>
      </c>
      <c r="CJ21">
        <v>1.92</v>
      </c>
      <c r="CK21">
        <v>1.79</v>
      </c>
      <c r="CL21">
        <v>5.3144439999999999</v>
      </c>
      <c r="CM21">
        <v>1.870312</v>
      </c>
      <c r="CN21">
        <v>3.5429620000000002</v>
      </c>
      <c r="CO21">
        <v>2.21</v>
      </c>
      <c r="CP21">
        <v>0.99528000000000005</v>
      </c>
      <c r="CQ21">
        <v>2.660075</v>
      </c>
      <c r="CR21">
        <v>2.34</v>
      </c>
      <c r="CS21">
        <v>1.98536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83.170091999999997</v>
      </c>
    </row>
    <row r="22" spans="1:114">
      <c r="A22" t="s">
        <v>64</v>
      </c>
      <c r="B22">
        <v>0</v>
      </c>
      <c r="C22">
        <v>0</v>
      </c>
      <c r="D22">
        <v>8.7680000000000007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437.60275000000001</v>
      </c>
      <c r="M22">
        <v>92.92</v>
      </c>
      <c r="N22">
        <v>119.15625</v>
      </c>
      <c r="O22">
        <v>124.79062500000001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279.18</v>
      </c>
      <c r="V22">
        <v>11.661683</v>
      </c>
      <c r="W22">
        <v>38.847999999999999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44.3688</v>
      </c>
      <c r="AH22">
        <v>24.131900000000002</v>
      </c>
      <c r="AI22">
        <v>0</v>
      </c>
      <c r="AJ22">
        <v>0</v>
      </c>
      <c r="AK22">
        <v>54.441000000000003</v>
      </c>
      <c r="AL22">
        <v>2.5564</v>
      </c>
      <c r="AM22">
        <v>0</v>
      </c>
      <c r="AN22">
        <v>0.74441999999999997</v>
      </c>
      <c r="AO22">
        <v>0</v>
      </c>
      <c r="AP22">
        <v>3.2025000000000001</v>
      </c>
      <c r="AQ22">
        <v>0</v>
      </c>
      <c r="AR22">
        <v>8.8320000000000007</v>
      </c>
      <c r="AS22">
        <v>10.492559999999999</v>
      </c>
      <c r="AT22">
        <v>14.9968</v>
      </c>
      <c r="AU22">
        <v>0</v>
      </c>
      <c r="AV22">
        <v>22.796800000000001</v>
      </c>
      <c r="AW22">
        <v>54.061799999999998</v>
      </c>
      <c r="AX22">
        <v>1.143</v>
      </c>
      <c r="AY22">
        <v>0</v>
      </c>
      <c r="AZ22">
        <f t="shared" si="0"/>
        <v>83.175691999999998</v>
      </c>
      <c r="BA22">
        <f t="shared" si="1"/>
        <v>2624.8065739999993</v>
      </c>
      <c r="BD22">
        <v>4.2945000000000002</v>
      </c>
      <c r="BE22">
        <v>0</v>
      </c>
      <c r="BF22">
        <v>2.0719999999999999E-2</v>
      </c>
      <c r="BG22">
        <v>0</v>
      </c>
      <c r="BH22">
        <v>3.7000000000000002E-3</v>
      </c>
      <c r="BI22">
        <v>0.84623999999999999</v>
      </c>
      <c r="BJ22">
        <v>0</v>
      </c>
      <c r="BK22">
        <v>0</v>
      </c>
      <c r="BL22">
        <v>0</v>
      </c>
      <c r="BM22">
        <v>0</v>
      </c>
      <c r="BN22">
        <v>2.112E-2</v>
      </c>
      <c r="BO22">
        <v>2.02</v>
      </c>
      <c r="BP22">
        <v>2.19</v>
      </c>
      <c r="BQ22">
        <v>3.4642300000000001</v>
      </c>
      <c r="BR22">
        <v>0</v>
      </c>
      <c r="BS22">
        <v>1.64</v>
      </c>
      <c r="BT22">
        <v>0</v>
      </c>
      <c r="BU22">
        <v>2.9693719999999999</v>
      </c>
      <c r="BV22">
        <v>1.342031</v>
      </c>
      <c r="BW22">
        <v>6.3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1.73</v>
      </c>
      <c r="CC22">
        <v>1.47</v>
      </c>
      <c r="CD22">
        <v>0.98</v>
      </c>
      <c r="CE22">
        <v>0</v>
      </c>
      <c r="CF22">
        <v>0.17</v>
      </c>
      <c r="CG22">
        <v>3.77</v>
      </c>
      <c r="CH22">
        <v>0.19320000000000001</v>
      </c>
      <c r="CI22">
        <v>7.24</v>
      </c>
      <c r="CJ22">
        <v>1.92</v>
      </c>
      <c r="CK22">
        <v>1.79</v>
      </c>
      <c r="CL22">
        <v>5.3144439999999999</v>
      </c>
      <c r="CM22">
        <v>1.870312</v>
      </c>
      <c r="CN22">
        <v>3.5429620000000002</v>
      </c>
      <c r="CO22">
        <v>2.21</v>
      </c>
      <c r="CP22">
        <v>0.99528000000000005</v>
      </c>
      <c r="CQ22">
        <v>2.660075</v>
      </c>
      <c r="CR22">
        <v>2.34</v>
      </c>
      <c r="CS22">
        <v>1.98536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83.175691999999998</v>
      </c>
    </row>
    <row r="23" spans="1:114">
      <c r="A23" t="s">
        <v>65</v>
      </c>
      <c r="B23">
        <v>0</v>
      </c>
      <c r="C23">
        <v>0</v>
      </c>
      <c r="D23">
        <v>8.7680000000000007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437.60275000000001</v>
      </c>
      <c r="M23">
        <v>92.92</v>
      </c>
      <c r="N23">
        <v>119.15625</v>
      </c>
      <c r="O23">
        <v>124.79062500000001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279.18</v>
      </c>
      <c r="V23">
        <v>11.661683</v>
      </c>
      <c r="W23">
        <v>38.847999999999999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44.3688</v>
      </c>
      <c r="AH23">
        <v>24.131900000000002</v>
      </c>
      <c r="AI23">
        <v>0</v>
      </c>
      <c r="AJ23">
        <v>0</v>
      </c>
      <c r="AK23">
        <v>54.441000000000003</v>
      </c>
      <c r="AL23">
        <v>2.5564</v>
      </c>
      <c r="AM23">
        <v>5.4608400000000001</v>
      </c>
      <c r="AN23">
        <v>0.74441999999999997</v>
      </c>
      <c r="AO23">
        <v>0</v>
      </c>
      <c r="AP23">
        <v>3.2025000000000001</v>
      </c>
      <c r="AQ23">
        <v>0</v>
      </c>
      <c r="AR23">
        <v>8.8320000000000007</v>
      </c>
      <c r="AS23">
        <v>10.492559999999999</v>
      </c>
      <c r="AT23">
        <v>14.9968</v>
      </c>
      <c r="AU23">
        <v>0</v>
      </c>
      <c r="AV23">
        <v>22.796800000000001</v>
      </c>
      <c r="AW23">
        <v>54.061799999999998</v>
      </c>
      <c r="AX23">
        <v>1.143</v>
      </c>
      <c r="AY23">
        <v>0</v>
      </c>
      <c r="AZ23">
        <f t="shared" si="0"/>
        <v>83.197198</v>
      </c>
      <c r="BA23">
        <f t="shared" si="1"/>
        <v>2630.2889199999995</v>
      </c>
      <c r="BD23">
        <v>4.2945000000000002</v>
      </c>
      <c r="BE23">
        <v>0</v>
      </c>
      <c r="BF23">
        <v>2.0646000000000001E-2</v>
      </c>
      <c r="BG23">
        <v>0</v>
      </c>
      <c r="BH23">
        <v>3.7000000000000002E-3</v>
      </c>
      <c r="BI23">
        <v>0.84623999999999999</v>
      </c>
      <c r="BJ23">
        <v>0</v>
      </c>
      <c r="BK23">
        <v>0</v>
      </c>
      <c r="BL23">
        <v>0</v>
      </c>
      <c r="BM23">
        <v>0</v>
      </c>
      <c r="BN23">
        <v>2.112E-2</v>
      </c>
      <c r="BO23">
        <v>2.02</v>
      </c>
      <c r="BP23">
        <v>2.19</v>
      </c>
      <c r="BQ23">
        <v>3.4642300000000001</v>
      </c>
      <c r="BR23">
        <v>0</v>
      </c>
      <c r="BS23">
        <v>1.64</v>
      </c>
      <c r="BT23">
        <v>0</v>
      </c>
      <c r="BU23">
        <v>2.9693719999999999</v>
      </c>
      <c r="BV23">
        <v>1.342031</v>
      </c>
      <c r="BW23">
        <v>6.3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1.73</v>
      </c>
      <c r="CC23">
        <v>1.47</v>
      </c>
      <c r="CD23">
        <v>0.98</v>
      </c>
      <c r="CE23">
        <v>0</v>
      </c>
      <c r="CF23">
        <v>0.17</v>
      </c>
      <c r="CG23">
        <v>3.77</v>
      </c>
      <c r="CH23">
        <v>0.19320000000000001</v>
      </c>
      <c r="CI23">
        <v>7.24</v>
      </c>
      <c r="CJ23">
        <v>1.92</v>
      </c>
      <c r="CK23">
        <v>1.79</v>
      </c>
      <c r="CL23">
        <v>5.3144439999999999</v>
      </c>
      <c r="CM23">
        <v>1.870312</v>
      </c>
      <c r="CN23">
        <v>3.5429620000000002</v>
      </c>
      <c r="CO23">
        <v>2.21</v>
      </c>
      <c r="CP23">
        <v>0.99528000000000005</v>
      </c>
      <c r="CQ23">
        <v>2.660075</v>
      </c>
      <c r="CR23">
        <v>2.34</v>
      </c>
      <c r="CS23">
        <v>2.0069400000000002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83.197198</v>
      </c>
    </row>
    <row r="24" spans="1:114">
      <c r="A24" t="s">
        <v>66</v>
      </c>
      <c r="B24">
        <v>0</v>
      </c>
      <c r="C24">
        <v>0</v>
      </c>
      <c r="D24">
        <v>8.7680000000000007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437.60275000000001</v>
      </c>
      <c r="M24">
        <v>92.92</v>
      </c>
      <c r="N24">
        <v>119.15625</v>
      </c>
      <c r="O24">
        <v>124.79062500000001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279.18</v>
      </c>
      <c r="V24">
        <v>11.661683</v>
      </c>
      <c r="W24">
        <v>38.847999999999999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44.3688</v>
      </c>
      <c r="AH24">
        <v>48.263800000000003</v>
      </c>
      <c r="AI24">
        <v>0</v>
      </c>
      <c r="AJ24">
        <v>0</v>
      </c>
      <c r="AK24">
        <v>54.441000000000003</v>
      </c>
      <c r="AL24">
        <v>2.5564</v>
      </c>
      <c r="AM24">
        <v>5.4608400000000001</v>
      </c>
      <c r="AN24">
        <v>0.74441999999999997</v>
      </c>
      <c r="AO24">
        <v>0</v>
      </c>
      <c r="AP24">
        <v>3.2025000000000001</v>
      </c>
      <c r="AQ24">
        <v>5.742</v>
      </c>
      <c r="AR24">
        <v>8.8320000000000007</v>
      </c>
      <c r="AS24">
        <v>10.492559999999999</v>
      </c>
      <c r="AT24">
        <v>14.9968</v>
      </c>
      <c r="AU24">
        <v>0</v>
      </c>
      <c r="AV24">
        <v>22.796800000000001</v>
      </c>
      <c r="AW24">
        <v>54.061799999999998</v>
      </c>
      <c r="AX24">
        <v>1.143</v>
      </c>
      <c r="AY24">
        <v>0</v>
      </c>
      <c r="AZ24">
        <f t="shared" si="0"/>
        <v>83.390398000000005</v>
      </c>
      <c r="BA24">
        <f t="shared" si="1"/>
        <v>2660.3560200000002</v>
      </c>
      <c r="BD24">
        <v>4.2945000000000002</v>
      </c>
      <c r="BE24">
        <v>0</v>
      </c>
      <c r="BF24">
        <v>2.0646000000000001E-2</v>
      </c>
      <c r="BG24">
        <v>0</v>
      </c>
      <c r="BH24">
        <v>3.7000000000000002E-3</v>
      </c>
      <c r="BI24">
        <v>0.84623999999999999</v>
      </c>
      <c r="BJ24">
        <v>0</v>
      </c>
      <c r="BK24">
        <v>0</v>
      </c>
      <c r="BL24">
        <v>0</v>
      </c>
      <c r="BM24">
        <v>0</v>
      </c>
      <c r="BN24">
        <v>2.112E-2</v>
      </c>
      <c r="BO24">
        <v>2.02</v>
      </c>
      <c r="BP24">
        <v>2.19</v>
      </c>
      <c r="BQ24">
        <v>3.4642300000000001</v>
      </c>
      <c r="BR24">
        <v>0</v>
      </c>
      <c r="BS24">
        <v>1.64</v>
      </c>
      <c r="BT24">
        <v>0</v>
      </c>
      <c r="BU24">
        <v>2.9693719999999999</v>
      </c>
      <c r="BV24">
        <v>1.342031</v>
      </c>
      <c r="BW24">
        <v>6.3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1.73</v>
      </c>
      <c r="CC24">
        <v>1.47</v>
      </c>
      <c r="CD24">
        <v>0.98</v>
      </c>
      <c r="CE24">
        <v>0</v>
      </c>
      <c r="CF24">
        <v>0.17</v>
      </c>
      <c r="CG24">
        <v>3.77</v>
      </c>
      <c r="CH24">
        <v>0.38640000000000002</v>
      </c>
      <c r="CI24">
        <v>7.24</v>
      </c>
      <c r="CJ24">
        <v>1.92</v>
      </c>
      <c r="CK24">
        <v>1.79</v>
      </c>
      <c r="CL24">
        <v>5.3144439999999999</v>
      </c>
      <c r="CM24">
        <v>1.870312</v>
      </c>
      <c r="CN24">
        <v>3.5429620000000002</v>
      </c>
      <c r="CO24">
        <v>2.21</v>
      </c>
      <c r="CP24">
        <v>0.99528000000000005</v>
      </c>
      <c r="CQ24">
        <v>2.660075</v>
      </c>
      <c r="CR24">
        <v>2.34</v>
      </c>
      <c r="CS24">
        <v>2.0069400000000002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83.390398000000005</v>
      </c>
    </row>
    <row r="25" spans="1:114">
      <c r="A25" t="s">
        <v>67</v>
      </c>
      <c r="B25">
        <v>0</v>
      </c>
      <c r="C25">
        <v>0</v>
      </c>
      <c r="D25">
        <v>8.7680000000000007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437.60275000000001</v>
      </c>
      <c r="M25">
        <v>92.92</v>
      </c>
      <c r="N25">
        <v>119.15625</v>
      </c>
      <c r="O25">
        <v>124.79062500000001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279.18</v>
      </c>
      <c r="V25">
        <v>11.661683</v>
      </c>
      <c r="W25">
        <v>38.847999999999999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44.3688</v>
      </c>
      <c r="AH25">
        <v>48.263800000000003</v>
      </c>
      <c r="AI25">
        <v>0</v>
      </c>
      <c r="AJ25">
        <v>0</v>
      </c>
      <c r="AK25">
        <v>54.441000000000003</v>
      </c>
      <c r="AL25">
        <v>2.5564</v>
      </c>
      <c r="AM25">
        <v>10.92168</v>
      </c>
      <c r="AN25">
        <v>0.74441999999999997</v>
      </c>
      <c r="AO25">
        <v>0</v>
      </c>
      <c r="AP25">
        <v>3.2025000000000001</v>
      </c>
      <c r="AQ25">
        <v>16.236000000000001</v>
      </c>
      <c r="AR25">
        <v>8.8320000000000007</v>
      </c>
      <c r="AS25">
        <v>10.492559999999999</v>
      </c>
      <c r="AT25">
        <v>14.9968</v>
      </c>
      <c r="AU25">
        <v>0</v>
      </c>
      <c r="AV25">
        <v>22.796800000000001</v>
      </c>
      <c r="AW25">
        <v>54.061799999999998</v>
      </c>
      <c r="AX25">
        <v>1.143</v>
      </c>
      <c r="AY25">
        <v>0</v>
      </c>
      <c r="AZ25">
        <f t="shared" si="0"/>
        <v>83.390398000000005</v>
      </c>
      <c r="BA25">
        <f t="shared" si="1"/>
        <v>2676.3108599999996</v>
      </c>
      <c r="BD25">
        <v>4.2945000000000002</v>
      </c>
      <c r="BE25">
        <v>0</v>
      </c>
      <c r="BF25">
        <v>2.0646000000000001E-2</v>
      </c>
      <c r="BG25">
        <v>0</v>
      </c>
      <c r="BH25">
        <v>3.7000000000000002E-3</v>
      </c>
      <c r="BI25">
        <v>0.84623999999999999</v>
      </c>
      <c r="BJ25">
        <v>0</v>
      </c>
      <c r="BK25">
        <v>0</v>
      </c>
      <c r="BL25">
        <v>0</v>
      </c>
      <c r="BM25">
        <v>0</v>
      </c>
      <c r="BN25">
        <v>2.112E-2</v>
      </c>
      <c r="BO25">
        <v>2.02</v>
      </c>
      <c r="BP25">
        <v>2.19</v>
      </c>
      <c r="BQ25">
        <v>3.4642300000000001</v>
      </c>
      <c r="BR25">
        <v>0</v>
      </c>
      <c r="BS25">
        <v>1.64</v>
      </c>
      <c r="BT25">
        <v>0</v>
      </c>
      <c r="BU25">
        <v>2.9693719999999999</v>
      </c>
      <c r="BV25">
        <v>1.342031</v>
      </c>
      <c r="BW25">
        <v>6.3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1.73</v>
      </c>
      <c r="CC25">
        <v>1.47</v>
      </c>
      <c r="CD25">
        <v>0.98</v>
      </c>
      <c r="CE25">
        <v>0</v>
      </c>
      <c r="CF25">
        <v>0.17</v>
      </c>
      <c r="CG25">
        <v>3.77</v>
      </c>
      <c r="CH25">
        <v>0.38640000000000002</v>
      </c>
      <c r="CI25">
        <v>7.24</v>
      </c>
      <c r="CJ25">
        <v>1.92</v>
      </c>
      <c r="CK25">
        <v>1.79</v>
      </c>
      <c r="CL25">
        <v>5.3144439999999999</v>
      </c>
      <c r="CM25">
        <v>1.870312</v>
      </c>
      <c r="CN25">
        <v>3.5429620000000002</v>
      </c>
      <c r="CO25">
        <v>2.21</v>
      </c>
      <c r="CP25">
        <v>0.99528000000000005</v>
      </c>
      <c r="CQ25">
        <v>2.660075</v>
      </c>
      <c r="CR25">
        <v>2.34</v>
      </c>
      <c r="CS25">
        <v>2.0069400000000002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83.390398000000005</v>
      </c>
    </row>
    <row r="26" spans="1:114">
      <c r="A26" t="s">
        <v>68</v>
      </c>
      <c r="B26">
        <v>0</v>
      </c>
      <c r="C26">
        <v>0</v>
      </c>
      <c r="D26">
        <v>8.7680000000000007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437.60275000000001</v>
      </c>
      <c r="M26">
        <v>92.92</v>
      </c>
      <c r="N26">
        <v>119.15625</v>
      </c>
      <c r="O26">
        <v>124.79062500000001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279.18</v>
      </c>
      <c r="V26">
        <v>11.661683</v>
      </c>
      <c r="W26">
        <v>38.847999999999999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44.3688</v>
      </c>
      <c r="AH26">
        <v>72.395700000000005</v>
      </c>
      <c r="AI26">
        <v>0</v>
      </c>
      <c r="AJ26">
        <v>0</v>
      </c>
      <c r="AK26">
        <v>54.441000000000003</v>
      </c>
      <c r="AL26">
        <v>2.5564</v>
      </c>
      <c r="AM26">
        <v>10.92168</v>
      </c>
      <c r="AN26">
        <v>0.74441999999999997</v>
      </c>
      <c r="AO26">
        <v>0</v>
      </c>
      <c r="AP26">
        <v>2.5619999999999998</v>
      </c>
      <c r="AQ26">
        <v>32.472000000000001</v>
      </c>
      <c r="AR26">
        <v>8.8320000000000007</v>
      </c>
      <c r="AS26">
        <v>10.492559999999999</v>
      </c>
      <c r="AT26">
        <v>14.9968</v>
      </c>
      <c r="AU26">
        <v>0</v>
      </c>
      <c r="AV26">
        <v>22.796800000000001</v>
      </c>
      <c r="AW26">
        <v>54.061799999999998</v>
      </c>
      <c r="AX26">
        <v>1.143</v>
      </c>
      <c r="AY26">
        <v>0</v>
      </c>
      <c r="AZ26">
        <f t="shared" si="0"/>
        <v>83.633598000000006</v>
      </c>
      <c r="BA26">
        <f t="shared" si="1"/>
        <v>2721.5974599999995</v>
      </c>
      <c r="BD26">
        <v>4.2945000000000002</v>
      </c>
      <c r="BE26">
        <v>0</v>
      </c>
      <c r="BF26">
        <v>2.0646000000000001E-2</v>
      </c>
      <c r="BG26">
        <v>0</v>
      </c>
      <c r="BH26">
        <v>3.7000000000000002E-3</v>
      </c>
      <c r="BI26">
        <v>0.84623999999999999</v>
      </c>
      <c r="BJ26">
        <v>0</v>
      </c>
      <c r="BK26">
        <v>0</v>
      </c>
      <c r="BL26">
        <v>0</v>
      </c>
      <c r="BM26">
        <v>0</v>
      </c>
      <c r="BN26">
        <v>2.112E-2</v>
      </c>
      <c r="BO26">
        <v>2.02</v>
      </c>
      <c r="BP26">
        <v>2.19</v>
      </c>
      <c r="BQ26">
        <v>3.4642300000000001</v>
      </c>
      <c r="BR26">
        <v>0</v>
      </c>
      <c r="BS26">
        <v>1.64</v>
      </c>
      <c r="BT26">
        <v>0</v>
      </c>
      <c r="BU26">
        <v>2.9693719999999999</v>
      </c>
      <c r="BV26">
        <v>1.342031</v>
      </c>
      <c r="BW26">
        <v>6.3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1.73</v>
      </c>
      <c r="CC26">
        <v>1.51</v>
      </c>
      <c r="CD26">
        <v>0.99</v>
      </c>
      <c r="CE26">
        <v>0</v>
      </c>
      <c r="CF26">
        <v>0.17</v>
      </c>
      <c r="CG26">
        <v>3.77</v>
      </c>
      <c r="CH26">
        <v>0.5796</v>
      </c>
      <c r="CI26">
        <v>7.24</v>
      </c>
      <c r="CJ26">
        <v>1.92</v>
      </c>
      <c r="CK26">
        <v>1.79</v>
      </c>
      <c r="CL26">
        <v>5.3144439999999999</v>
      </c>
      <c r="CM26">
        <v>1.870312</v>
      </c>
      <c r="CN26">
        <v>3.5429620000000002</v>
      </c>
      <c r="CO26">
        <v>2.21</v>
      </c>
      <c r="CP26">
        <v>0.99528000000000005</v>
      </c>
      <c r="CQ26">
        <v>2.660075</v>
      </c>
      <c r="CR26">
        <v>2.34</v>
      </c>
      <c r="CS26">
        <v>2.0069400000000002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83.633598000000006</v>
      </c>
    </row>
    <row r="27" spans="1:114">
      <c r="A27" t="s">
        <v>69</v>
      </c>
      <c r="B27">
        <v>0</v>
      </c>
      <c r="C27">
        <v>0</v>
      </c>
      <c r="D27">
        <v>8.7680000000000007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437.60275000000001</v>
      </c>
      <c r="M27">
        <v>92.92</v>
      </c>
      <c r="N27">
        <v>119.15625</v>
      </c>
      <c r="O27">
        <v>124.79062500000001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279.18</v>
      </c>
      <c r="V27">
        <v>11.661683</v>
      </c>
      <c r="W27">
        <v>38.847999999999999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44.3688</v>
      </c>
      <c r="AH27">
        <v>72.395700000000005</v>
      </c>
      <c r="AI27">
        <v>0</v>
      </c>
      <c r="AJ27">
        <v>0</v>
      </c>
      <c r="AK27">
        <v>54.441000000000003</v>
      </c>
      <c r="AL27">
        <v>2.5564</v>
      </c>
      <c r="AM27">
        <v>16.38252</v>
      </c>
      <c r="AN27">
        <v>0.74441999999999997</v>
      </c>
      <c r="AO27">
        <v>0</v>
      </c>
      <c r="AP27">
        <v>2.5619999999999998</v>
      </c>
      <c r="AQ27">
        <v>32.472000000000001</v>
      </c>
      <c r="AR27">
        <v>8.8320000000000007</v>
      </c>
      <c r="AS27">
        <v>10.492559999999999</v>
      </c>
      <c r="AT27">
        <v>14.9968</v>
      </c>
      <c r="AU27">
        <v>0</v>
      </c>
      <c r="AV27">
        <v>22.796800000000001</v>
      </c>
      <c r="AW27">
        <v>54.061799999999998</v>
      </c>
      <c r="AX27">
        <v>1.143</v>
      </c>
      <c r="AY27">
        <v>0</v>
      </c>
      <c r="AZ27">
        <f t="shared" si="0"/>
        <v>83.643597999999997</v>
      </c>
      <c r="BA27">
        <f t="shared" si="1"/>
        <v>2738.7635</v>
      </c>
      <c r="BD27">
        <v>4.2945000000000002</v>
      </c>
      <c r="BE27">
        <v>0</v>
      </c>
      <c r="BF27">
        <v>2.0646000000000001E-2</v>
      </c>
      <c r="BG27">
        <v>0</v>
      </c>
      <c r="BH27">
        <v>3.7000000000000002E-3</v>
      </c>
      <c r="BI27">
        <v>0.84623999999999999</v>
      </c>
      <c r="BJ27">
        <v>0</v>
      </c>
      <c r="BK27">
        <v>0</v>
      </c>
      <c r="BL27">
        <v>0</v>
      </c>
      <c r="BM27">
        <v>0</v>
      </c>
      <c r="BN27">
        <v>2.112E-2</v>
      </c>
      <c r="BO27">
        <v>2.02</v>
      </c>
      <c r="BP27">
        <v>2.19</v>
      </c>
      <c r="BQ27">
        <v>3.4642300000000001</v>
      </c>
      <c r="BR27">
        <v>0</v>
      </c>
      <c r="BS27">
        <v>1.64</v>
      </c>
      <c r="BT27">
        <v>0</v>
      </c>
      <c r="BU27">
        <v>2.9693719999999999</v>
      </c>
      <c r="BV27">
        <v>1.342031</v>
      </c>
      <c r="BW27">
        <v>6.3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1.73</v>
      </c>
      <c r="CC27">
        <v>1.51</v>
      </c>
      <c r="CD27">
        <v>0.99</v>
      </c>
      <c r="CE27">
        <v>0</v>
      </c>
      <c r="CF27">
        <v>0.18</v>
      </c>
      <c r="CG27">
        <v>3.77</v>
      </c>
      <c r="CH27">
        <v>0.5796</v>
      </c>
      <c r="CI27">
        <v>7.24</v>
      </c>
      <c r="CJ27">
        <v>1.92</v>
      </c>
      <c r="CK27">
        <v>1.79</v>
      </c>
      <c r="CL27">
        <v>5.3144439999999999</v>
      </c>
      <c r="CM27">
        <v>1.870312</v>
      </c>
      <c r="CN27">
        <v>3.5429620000000002</v>
      </c>
      <c r="CO27">
        <v>2.21</v>
      </c>
      <c r="CP27">
        <v>0.99528000000000005</v>
      </c>
      <c r="CQ27">
        <v>2.660075</v>
      </c>
      <c r="CR27">
        <v>2.34</v>
      </c>
      <c r="CS27">
        <v>2.0069400000000002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83.643597999999997</v>
      </c>
    </row>
    <row r="28" spans="1:114">
      <c r="A28" t="s">
        <v>70</v>
      </c>
      <c r="B28">
        <v>0</v>
      </c>
      <c r="C28">
        <v>0</v>
      </c>
      <c r="D28">
        <v>8.7680000000000007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437.60275000000001</v>
      </c>
      <c r="M28">
        <v>92.92</v>
      </c>
      <c r="N28">
        <v>119.15625</v>
      </c>
      <c r="O28">
        <v>124.79062500000001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279.18</v>
      </c>
      <c r="V28">
        <v>11.661683</v>
      </c>
      <c r="W28">
        <v>38.847999999999999</v>
      </c>
      <c r="X28">
        <v>147.515625</v>
      </c>
      <c r="Y28">
        <v>0</v>
      </c>
      <c r="Z28">
        <v>1.1000000000000001</v>
      </c>
      <c r="AA28">
        <v>0</v>
      </c>
      <c r="AB28">
        <v>0</v>
      </c>
      <c r="AC28">
        <v>0</v>
      </c>
      <c r="AD28">
        <v>1.367</v>
      </c>
      <c r="AE28">
        <v>17.011199999999999</v>
      </c>
      <c r="AF28">
        <v>9.1440000000000001</v>
      </c>
      <c r="AG28">
        <v>44.3688</v>
      </c>
      <c r="AH28">
        <v>72.395700000000005</v>
      </c>
      <c r="AI28">
        <v>0</v>
      </c>
      <c r="AJ28">
        <v>0</v>
      </c>
      <c r="AK28">
        <v>54.441000000000003</v>
      </c>
      <c r="AL28">
        <v>2.5564</v>
      </c>
      <c r="AM28">
        <v>16.38252</v>
      </c>
      <c r="AN28">
        <v>0.74441999999999997</v>
      </c>
      <c r="AO28">
        <v>0</v>
      </c>
      <c r="AP28">
        <v>2.1777000000000002</v>
      </c>
      <c r="AQ28">
        <v>48.707999999999998</v>
      </c>
      <c r="AR28">
        <v>8.8320000000000007</v>
      </c>
      <c r="AS28">
        <v>10.492559999999999</v>
      </c>
      <c r="AT28">
        <v>14.9968</v>
      </c>
      <c r="AU28">
        <v>0</v>
      </c>
      <c r="AV28">
        <v>22.796800000000001</v>
      </c>
      <c r="AW28">
        <v>54.061799999999998</v>
      </c>
      <c r="AX28">
        <v>1.143</v>
      </c>
      <c r="AY28">
        <v>0</v>
      </c>
      <c r="AZ28">
        <f t="shared" si="0"/>
        <v>83.979523999999998</v>
      </c>
      <c r="BA28">
        <f t="shared" si="1"/>
        <v>2757.418126</v>
      </c>
      <c r="BD28">
        <v>4.2945000000000002</v>
      </c>
      <c r="BE28">
        <v>0</v>
      </c>
      <c r="BF28">
        <v>2.0572E-2</v>
      </c>
      <c r="BG28">
        <v>0</v>
      </c>
      <c r="BH28">
        <v>3.7000000000000002E-3</v>
      </c>
      <c r="BI28">
        <v>0.84623999999999999</v>
      </c>
      <c r="BJ28">
        <v>0</v>
      </c>
      <c r="BK28">
        <v>0</v>
      </c>
      <c r="BL28">
        <v>0</v>
      </c>
      <c r="BM28">
        <v>0</v>
      </c>
      <c r="BN28">
        <v>2.112E-2</v>
      </c>
      <c r="BO28">
        <v>2.02</v>
      </c>
      <c r="BP28">
        <v>2.19</v>
      </c>
      <c r="BQ28">
        <v>3.4642300000000001</v>
      </c>
      <c r="BR28">
        <v>0</v>
      </c>
      <c r="BS28">
        <v>1.64</v>
      </c>
      <c r="BT28">
        <v>0.33600000000000002</v>
      </c>
      <c r="BU28">
        <v>2.9693719999999999</v>
      </c>
      <c r="BV28">
        <v>1.342031</v>
      </c>
      <c r="BW28">
        <v>6.3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1.73</v>
      </c>
      <c r="CC28">
        <v>1.51</v>
      </c>
      <c r="CD28">
        <v>0.99</v>
      </c>
      <c r="CE28">
        <v>0</v>
      </c>
      <c r="CF28">
        <v>0.18</v>
      </c>
      <c r="CG28">
        <v>3.77</v>
      </c>
      <c r="CH28">
        <v>0.5796</v>
      </c>
      <c r="CI28">
        <v>7.24</v>
      </c>
      <c r="CJ28">
        <v>1.92</v>
      </c>
      <c r="CK28">
        <v>1.79</v>
      </c>
      <c r="CL28">
        <v>5.3144439999999999</v>
      </c>
      <c r="CM28">
        <v>1.870312</v>
      </c>
      <c r="CN28">
        <v>3.5429620000000002</v>
      </c>
      <c r="CO28">
        <v>2.21</v>
      </c>
      <c r="CP28">
        <v>0.99528000000000005</v>
      </c>
      <c r="CQ28">
        <v>2.660075</v>
      </c>
      <c r="CR28">
        <v>2.34</v>
      </c>
      <c r="CS28">
        <v>2.0069400000000002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83.979523999999998</v>
      </c>
    </row>
    <row r="29" spans="1:114">
      <c r="A29" t="s">
        <v>71</v>
      </c>
      <c r="B29">
        <v>0</v>
      </c>
      <c r="C29">
        <v>0</v>
      </c>
      <c r="D29">
        <v>8.7680000000000007</v>
      </c>
      <c r="E29">
        <v>0</v>
      </c>
      <c r="F29">
        <v>0</v>
      </c>
      <c r="G29">
        <v>22.62</v>
      </c>
      <c r="H29">
        <v>0</v>
      </c>
      <c r="I29">
        <v>99.441000000000003</v>
      </c>
      <c r="J29">
        <v>1.143</v>
      </c>
      <c r="K29">
        <v>687.84215500000005</v>
      </c>
      <c r="L29">
        <v>437.60275000000001</v>
      </c>
      <c r="M29">
        <v>92.92</v>
      </c>
      <c r="N29">
        <v>119.15625</v>
      </c>
      <c r="O29">
        <v>124.79062500000001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279.18</v>
      </c>
      <c r="V29">
        <v>11.661683</v>
      </c>
      <c r="W29">
        <v>38.847999999999999</v>
      </c>
      <c r="X29">
        <v>147.515625</v>
      </c>
      <c r="Y29">
        <v>0</v>
      </c>
      <c r="Z29">
        <v>6.5537999999999998</v>
      </c>
      <c r="AA29">
        <v>3.7919999999999998</v>
      </c>
      <c r="AB29">
        <v>2.7759999999999998</v>
      </c>
      <c r="AC29">
        <v>0</v>
      </c>
      <c r="AD29">
        <v>9.4322999999999997</v>
      </c>
      <c r="AE29">
        <v>34.022399999999998</v>
      </c>
      <c r="AF29">
        <v>18.288</v>
      </c>
      <c r="AG29">
        <v>44.3688</v>
      </c>
      <c r="AH29">
        <v>72.395700000000005</v>
      </c>
      <c r="AI29">
        <v>0</v>
      </c>
      <c r="AJ29">
        <v>0</v>
      </c>
      <c r="AK29">
        <v>54.441000000000003</v>
      </c>
      <c r="AL29">
        <v>2.5564</v>
      </c>
      <c r="AM29">
        <v>16.38252</v>
      </c>
      <c r="AN29">
        <v>0.74441999999999997</v>
      </c>
      <c r="AO29">
        <v>0</v>
      </c>
      <c r="AP29">
        <v>2.0495999999999999</v>
      </c>
      <c r="AQ29">
        <v>48.707999999999998</v>
      </c>
      <c r="AR29">
        <v>8.8320000000000007</v>
      </c>
      <c r="AS29">
        <v>10.492559999999999</v>
      </c>
      <c r="AT29">
        <v>14.9968</v>
      </c>
      <c r="AU29">
        <v>0</v>
      </c>
      <c r="AV29">
        <v>22.796800000000001</v>
      </c>
      <c r="AW29">
        <v>54.061799999999998</v>
      </c>
      <c r="AX29">
        <v>1.143</v>
      </c>
      <c r="AY29">
        <v>0</v>
      </c>
      <c r="AZ29">
        <f t="shared" si="0"/>
        <v>84.315523999999996</v>
      </c>
      <c r="BA29">
        <f t="shared" si="1"/>
        <v>2803.8683259999998</v>
      </c>
      <c r="BD29">
        <v>4.2945000000000002</v>
      </c>
      <c r="BE29">
        <v>0</v>
      </c>
      <c r="BF29">
        <v>2.0572E-2</v>
      </c>
      <c r="BG29">
        <v>0</v>
      </c>
      <c r="BH29">
        <v>3.7000000000000002E-3</v>
      </c>
      <c r="BI29">
        <v>0.84623999999999999</v>
      </c>
      <c r="BJ29">
        <v>0</v>
      </c>
      <c r="BK29">
        <v>0</v>
      </c>
      <c r="BL29">
        <v>0</v>
      </c>
      <c r="BM29">
        <v>0</v>
      </c>
      <c r="BN29">
        <v>2.112E-2</v>
      </c>
      <c r="BO29">
        <v>2.02</v>
      </c>
      <c r="BP29">
        <v>2.19</v>
      </c>
      <c r="BQ29">
        <v>3.4642300000000001</v>
      </c>
      <c r="BR29">
        <v>0</v>
      </c>
      <c r="BS29">
        <v>1.64</v>
      </c>
      <c r="BT29">
        <v>0.67200000000000004</v>
      </c>
      <c r="BU29">
        <v>2.9693719999999999</v>
      </c>
      <c r="BV29">
        <v>1.342031</v>
      </c>
      <c r="BW29">
        <v>6.3</v>
      </c>
      <c r="BX29">
        <v>4.2584999999999997</v>
      </c>
      <c r="BY29">
        <v>0.26</v>
      </c>
      <c r="BZ29">
        <v>1.9378120000000001</v>
      </c>
      <c r="CA29">
        <v>3.5120239999999998</v>
      </c>
      <c r="CB29">
        <v>1.73</v>
      </c>
      <c r="CC29">
        <v>1.51</v>
      </c>
      <c r="CD29">
        <v>0.99</v>
      </c>
      <c r="CE29">
        <v>0</v>
      </c>
      <c r="CF29">
        <v>0.18</v>
      </c>
      <c r="CG29">
        <v>3.77</v>
      </c>
      <c r="CH29">
        <v>0.5796</v>
      </c>
      <c r="CI29">
        <v>7.24</v>
      </c>
      <c r="CJ29">
        <v>1.92</v>
      </c>
      <c r="CK29">
        <v>1.79</v>
      </c>
      <c r="CL29">
        <v>5.3144439999999999</v>
      </c>
      <c r="CM29">
        <v>1.870312</v>
      </c>
      <c r="CN29">
        <v>3.5429620000000002</v>
      </c>
      <c r="CO29">
        <v>2.21</v>
      </c>
      <c r="CP29">
        <v>0.99528000000000005</v>
      </c>
      <c r="CQ29">
        <v>2.660075</v>
      </c>
      <c r="CR29">
        <v>2.34</v>
      </c>
      <c r="CS29">
        <v>2.0069400000000002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84.315523999999996</v>
      </c>
    </row>
    <row r="30" spans="1:114">
      <c r="A30" t="s">
        <v>72</v>
      </c>
      <c r="B30">
        <v>0</v>
      </c>
      <c r="C30">
        <v>0</v>
      </c>
      <c r="D30">
        <v>8.7680000000000007</v>
      </c>
      <c r="E30">
        <v>0</v>
      </c>
      <c r="F30">
        <v>0</v>
      </c>
      <c r="G30">
        <v>22.62</v>
      </c>
      <c r="H30">
        <v>0</v>
      </c>
      <c r="I30">
        <v>99.441000000000003</v>
      </c>
      <c r="J30">
        <v>1.143</v>
      </c>
      <c r="K30">
        <v>687.84215500000005</v>
      </c>
      <c r="L30">
        <v>437.60275000000001</v>
      </c>
      <c r="M30">
        <v>92.92</v>
      </c>
      <c r="N30">
        <v>119.15625</v>
      </c>
      <c r="O30">
        <v>124.79062500000001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279.18</v>
      </c>
      <c r="V30">
        <v>11.661683</v>
      </c>
      <c r="W30">
        <v>38.847999999999999</v>
      </c>
      <c r="X30">
        <v>147.515625</v>
      </c>
      <c r="Y30">
        <v>0</v>
      </c>
      <c r="Z30">
        <v>7.7</v>
      </c>
      <c r="AA30">
        <v>14.04936</v>
      </c>
      <c r="AB30">
        <v>8.3279999999999994</v>
      </c>
      <c r="AC30">
        <v>0</v>
      </c>
      <c r="AD30">
        <v>18.864599999999999</v>
      </c>
      <c r="AE30">
        <v>51.193080000000002</v>
      </c>
      <c r="AF30">
        <v>27.431999999999999</v>
      </c>
      <c r="AG30">
        <v>44.3688</v>
      </c>
      <c r="AH30">
        <v>96.527600000000007</v>
      </c>
      <c r="AI30">
        <v>3.9569999999999999</v>
      </c>
      <c r="AJ30">
        <v>0</v>
      </c>
      <c r="AK30">
        <v>54.441000000000003</v>
      </c>
      <c r="AL30">
        <v>2.5564</v>
      </c>
      <c r="AM30">
        <v>16.38252</v>
      </c>
      <c r="AN30">
        <v>0.74441999999999997</v>
      </c>
      <c r="AO30">
        <v>0</v>
      </c>
      <c r="AP30">
        <v>1.9215</v>
      </c>
      <c r="AQ30">
        <v>48.707999999999998</v>
      </c>
      <c r="AR30">
        <v>8.8320000000000007</v>
      </c>
      <c r="AS30">
        <v>10.492559999999999</v>
      </c>
      <c r="AT30">
        <v>14.9968</v>
      </c>
      <c r="AU30">
        <v>0</v>
      </c>
      <c r="AV30">
        <v>22.796800000000001</v>
      </c>
      <c r="AW30">
        <v>54.061799999999998</v>
      </c>
      <c r="AX30">
        <v>1.143</v>
      </c>
      <c r="AY30">
        <v>0</v>
      </c>
      <c r="AZ30">
        <f t="shared" si="0"/>
        <v>84.563923999999986</v>
      </c>
      <c r="BA30">
        <f t="shared" si="1"/>
        <v>2884.7800659999994</v>
      </c>
      <c r="BD30">
        <v>4.2945000000000002</v>
      </c>
      <c r="BE30">
        <v>0</v>
      </c>
      <c r="BF30">
        <v>2.0572E-2</v>
      </c>
      <c r="BG30">
        <v>0</v>
      </c>
      <c r="BH30">
        <v>3.7000000000000002E-3</v>
      </c>
      <c r="BI30">
        <v>0.84623999999999999</v>
      </c>
      <c r="BJ30">
        <v>0</v>
      </c>
      <c r="BK30">
        <v>0</v>
      </c>
      <c r="BL30">
        <v>0</v>
      </c>
      <c r="BM30">
        <v>0</v>
      </c>
      <c r="BN30">
        <v>2.112E-2</v>
      </c>
      <c r="BO30">
        <v>2.02</v>
      </c>
      <c r="BP30">
        <v>2.19</v>
      </c>
      <c r="BQ30">
        <v>3.4642300000000001</v>
      </c>
      <c r="BR30">
        <v>5.5199999999999999E-2</v>
      </c>
      <c r="BS30">
        <v>1.64</v>
      </c>
      <c r="BT30">
        <v>0.67200000000000004</v>
      </c>
      <c r="BU30">
        <v>2.9693719999999999</v>
      </c>
      <c r="BV30">
        <v>1.342031</v>
      </c>
      <c r="BW30">
        <v>6.3</v>
      </c>
      <c r="BX30">
        <v>4.2584999999999997</v>
      </c>
      <c r="BY30">
        <v>0.26</v>
      </c>
      <c r="BZ30">
        <v>1.9378120000000001</v>
      </c>
      <c r="CA30">
        <v>3.5120239999999998</v>
      </c>
      <c r="CB30">
        <v>1.73</v>
      </c>
      <c r="CC30">
        <v>1.51</v>
      </c>
      <c r="CD30">
        <v>0.99</v>
      </c>
      <c r="CE30">
        <v>0</v>
      </c>
      <c r="CF30">
        <v>0.18</v>
      </c>
      <c r="CG30">
        <v>3.77</v>
      </c>
      <c r="CH30">
        <v>0.77280000000000004</v>
      </c>
      <c r="CI30">
        <v>7.24</v>
      </c>
      <c r="CJ30">
        <v>1.92</v>
      </c>
      <c r="CK30">
        <v>1.79</v>
      </c>
      <c r="CL30">
        <v>5.3144439999999999</v>
      </c>
      <c r="CM30">
        <v>1.870312</v>
      </c>
      <c r="CN30">
        <v>3.5429620000000002</v>
      </c>
      <c r="CO30">
        <v>2.21</v>
      </c>
      <c r="CP30">
        <v>0.99528000000000005</v>
      </c>
      <c r="CQ30">
        <v>2.660075</v>
      </c>
      <c r="CR30">
        <v>2.34</v>
      </c>
      <c r="CS30">
        <v>2.0069400000000002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84.563923999999986</v>
      </c>
    </row>
    <row r="31" spans="1:114">
      <c r="A31" t="s">
        <v>73</v>
      </c>
      <c r="B31">
        <v>0</v>
      </c>
      <c r="C31">
        <v>0</v>
      </c>
      <c r="D31">
        <v>8.7680000000000007</v>
      </c>
      <c r="E31">
        <v>0</v>
      </c>
      <c r="F31">
        <v>0</v>
      </c>
      <c r="G31">
        <v>22.62</v>
      </c>
      <c r="H31">
        <v>0</v>
      </c>
      <c r="I31">
        <v>99.441000000000003</v>
      </c>
      <c r="J31">
        <v>1.143</v>
      </c>
      <c r="K31">
        <v>687.84215500000005</v>
      </c>
      <c r="L31">
        <v>437.60275000000001</v>
      </c>
      <c r="M31">
        <v>92.92</v>
      </c>
      <c r="N31">
        <v>119.15625</v>
      </c>
      <c r="O31">
        <v>124.79062500000001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279.18</v>
      </c>
      <c r="V31">
        <v>11.661683</v>
      </c>
      <c r="W31">
        <v>39.758499999999998</v>
      </c>
      <c r="X31">
        <v>147.515625</v>
      </c>
      <c r="Y31">
        <v>0</v>
      </c>
      <c r="Z31">
        <v>19.6614</v>
      </c>
      <c r="AA31">
        <v>17.774999999999999</v>
      </c>
      <c r="AB31">
        <v>27.343599999999999</v>
      </c>
      <c r="AC31">
        <v>0</v>
      </c>
      <c r="AD31">
        <v>28.296900000000001</v>
      </c>
      <c r="AE31">
        <v>51.209028000000004</v>
      </c>
      <c r="AF31">
        <v>27.736799999999999</v>
      </c>
      <c r="AG31">
        <v>44.3688</v>
      </c>
      <c r="AH31">
        <v>96.527600000000007</v>
      </c>
      <c r="AI31">
        <v>17.146999999999998</v>
      </c>
      <c r="AJ31">
        <v>0</v>
      </c>
      <c r="AK31">
        <v>54.441000000000003</v>
      </c>
      <c r="AL31">
        <v>2.5564</v>
      </c>
      <c r="AM31">
        <v>16.38252</v>
      </c>
      <c r="AN31">
        <v>0.74441999999999997</v>
      </c>
      <c r="AO31">
        <v>0</v>
      </c>
      <c r="AP31">
        <v>1.9215</v>
      </c>
      <c r="AQ31">
        <v>48.707999999999998</v>
      </c>
      <c r="AR31">
        <v>16.559999999999999</v>
      </c>
      <c r="AS31">
        <v>10.492559999999999</v>
      </c>
      <c r="AT31">
        <v>14.9968</v>
      </c>
      <c r="AU31">
        <v>0</v>
      </c>
      <c r="AV31">
        <v>22.796800000000001</v>
      </c>
      <c r="AW31">
        <v>54.061799999999998</v>
      </c>
      <c r="AX31">
        <v>1.143</v>
      </c>
      <c r="AY31">
        <v>0</v>
      </c>
      <c r="AZ31">
        <f t="shared" si="0"/>
        <v>85.30465199999999</v>
      </c>
      <c r="BA31">
        <f t="shared" si="1"/>
        <v>2951.8049820000001</v>
      </c>
      <c r="BD31">
        <v>4.2945000000000002</v>
      </c>
      <c r="BE31">
        <v>0</v>
      </c>
      <c r="BF31">
        <v>2.0572E-2</v>
      </c>
      <c r="BG31">
        <v>0</v>
      </c>
      <c r="BH31">
        <v>3.7000000000000002E-3</v>
      </c>
      <c r="BI31">
        <v>0.84623999999999999</v>
      </c>
      <c r="BJ31">
        <v>0</v>
      </c>
      <c r="BK31">
        <v>0</v>
      </c>
      <c r="BL31">
        <v>0</v>
      </c>
      <c r="BM31">
        <v>0</v>
      </c>
      <c r="BN31">
        <v>2.112E-2</v>
      </c>
      <c r="BO31">
        <v>2.02</v>
      </c>
      <c r="BP31">
        <v>2.19</v>
      </c>
      <c r="BQ31">
        <v>3.4642300000000001</v>
      </c>
      <c r="BR31">
        <v>0.49992799999999998</v>
      </c>
      <c r="BS31">
        <v>1.64</v>
      </c>
      <c r="BT31">
        <v>1.008</v>
      </c>
      <c r="BU31">
        <v>2.9693719999999999</v>
      </c>
      <c r="BV31">
        <v>1.342031</v>
      </c>
      <c r="BW31">
        <v>6.3</v>
      </c>
      <c r="BX31">
        <v>4.2584999999999997</v>
      </c>
      <c r="BY31">
        <v>0.26</v>
      </c>
      <c r="BZ31">
        <v>1.9378120000000001</v>
      </c>
      <c r="CA31">
        <v>3.5120239999999998</v>
      </c>
      <c r="CB31">
        <v>1.73</v>
      </c>
      <c r="CC31">
        <v>1.48</v>
      </c>
      <c r="CD31">
        <v>0.98</v>
      </c>
      <c r="CE31">
        <v>0</v>
      </c>
      <c r="CF31">
        <v>0.18</v>
      </c>
      <c r="CG31">
        <v>3.77</v>
      </c>
      <c r="CH31">
        <v>0.77280000000000004</v>
      </c>
      <c r="CI31">
        <v>7.24</v>
      </c>
      <c r="CJ31">
        <v>1.92</v>
      </c>
      <c r="CK31">
        <v>1.79</v>
      </c>
      <c r="CL31">
        <v>5.3144439999999999</v>
      </c>
      <c r="CM31">
        <v>1.870312</v>
      </c>
      <c r="CN31">
        <v>3.5429620000000002</v>
      </c>
      <c r="CO31">
        <v>2.21</v>
      </c>
      <c r="CP31">
        <v>0.99528000000000005</v>
      </c>
      <c r="CQ31">
        <v>2.660075</v>
      </c>
      <c r="CR31">
        <v>2.34</v>
      </c>
      <c r="CS31">
        <v>2.0069400000000002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85.30465199999999</v>
      </c>
    </row>
    <row r="32" spans="1:114">
      <c r="A32" t="s">
        <v>74</v>
      </c>
      <c r="B32">
        <v>0</v>
      </c>
      <c r="C32">
        <v>0</v>
      </c>
      <c r="D32">
        <v>8.7680000000000007</v>
      </c>
      <c r="E32">
        <v>0</v>
      </c>
      <c r="F32">
        <v>0</v>
      </c>
      <c r="G32">
        <v>22.62</v>
      </c>
      <c r="H32">
        <v>0</v>
      </c>
      <c r="I32">
        <v>99.441000000000003</v>
      </c>
      <c r="J32">
        <v>1.143</v>
      </c>
      <c r="K32">
        <v>687.84215500000005</v>
      </c>
      <c r="L32">
        <v>437.60275000000001</v>
      </c>
      <c r="M32">
        <v>92.92</v>
      </c>
      <c r="N32">
        <v>119.15625</v>
      </c>
      <c r="O32">
        <v>124.79062500000001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279.18</v>
      </c>
      <c r="V32">
        <v>11.661683</v>
      </c>
      <c r="W32">
        <v>39.758499999999998</v>
      </c>
      <c r="X32">
        <v>147.515625</v>
      </c>
      <c r="Y32">
        <v>0</v>
      </c>
      <c r="Z32">
        <v>19.6614</v>
      </c>
      <c r="AA32">
        <v>28.045000000000002</v>
      </c>
      <c r="AB32">
        <v>27.343599999999999</v>
      </c>
      <c r="AC32">
        <v>0</v>
      </c>
      <c r="AD32">
        <v>28.296900000000001</v>
      </c>
      <c r="AE32">
        <v>51.209028000000004</v>
      </c>
      <c r="AF32">
        <v>27.736799999999999</v>
      </c>
      <c r="AG32">
        <v>44.3688</v>
      </c>
      <c r="AH32">
        <v>96.527600000000007</v>
      </c>
      <c r="AI32">
        <v>17.146999999999998</v>
      </c>
      <c r="AJ32">
        <v>0</v>
      </c>
      <c r="AK32">
        <v>54.441000000000003</v>
      </c>
      <c r="AL32">
        <v>2.5564</v>
      </c>
      <c r="AM32">
        <v>16.38252</v>
      </c>
      <c r="AN32">
        <v>0.74441999999999997</v>
      </c>
      <c r="AO32">
        <v>0</v>
      </c>
      <c r="AP32">
        <v>1.9215</v>
      </c>
      <c r="AQ32">
        <v>64.944000000000003</v>
      </c>
      <c r="AR32">
        <v>16.559999999999999</v>
      </c>
      <c r="AS32">
        <v>10.492559999999999</v>
      </c>
      <c r="AT32">
        <v>14.9968</v>
      </c>
      <c r="AU32">
        <v>0</v>
      </c>
      <c r="AV32">
        <v>22.796800000000001</v>
      </c>
      <c r="AW32">
        <v>54.061799999999998</v>
      </c>
      <c r="AX32">
        <v>1.143</v>
      </c>
      <c r="AY32">
        <v>0</v>
      </c>
      <c r="AZ32">
        <f t="shared" si="0"/>
        <v>85.800251999999986</v>
      </c>
      <c r="BA32">
        <f t="shared" si="1"/>
        <v>2978.8065820000002</v>
      </c>
      <c r="BD32">
        <v>4.2945000000000002</v>
      </c>
      <c r="BE32">
        <v>0</v>
      </c>
      <c r="BF32">
        <v>2.0572E-2</v>
      </c>
      <c r="BG32">
        <v>0</v>
      </c>
      <c r="BH32">
        <v>3.7000000000000002E-3</v>
      </c>
      <c r="BI32">
        <v>0.84623999999999999</v>
      </c>
      <c r="BJ32">
        <v>0</v>
      </c>
      <c r="BK32">
        <v>0</v>
      </c>
      <c r="BL32">
        <v>0</v>
      </c>
      <c r="BM32">
        <v>0</v>
      </c>
      <c r="BN32">
        <v>2.112E-2</v>
      </c>
      <c r="BO32">
        <v>2.02</v>
      </c>
      <c r="BP32">
        <v>2.19</v>
      </c>
      <c r="BQ32">
        <v>3.4642300000000001</v>
      </c>
      <c r="BR32">
        <v>0.49992799999999998</v>
      </c>
      <c r="BS32">
        <v>1.64</v>
      </c>
      <c r="BT32">
        <v>1.5036</v>
      </c>
      <c r="BU32">
        <v>2.9693719999999999</v>
      </c>
      <c r="BV32">
        <v>1.342031</v>
      </c>
      <c r="BW32">
        <v>6.3</v>
      </c>
      <c r="BX32">
        <v>4.2584999999999997</v>
      </c>
      <c r="BY32">
        <v>0.26</v>
      </c>
      <c r="BZ32">
        <v>1.9378120000000001</v>
      </c>
      <c r="CA32">
        <v>3.5120239999999998</v>
      </c>
      <c r="CB32">
        <v>1.73</v>
      </c>
      <c r="CC32">
        <v>1.48</v>
      </c>
      <c r="CD32">
        <v>0.98</v>
      </c>
      <c r="CE32">
        <v>0</v>
      </c>
      <c r="CF32">
        <v>0.18</v>
      </c>
      <c r="CG32">
        <v>3.77</v>
      </c>
      <c r="CH32">
        <v>0.77280000000000004</v>
      </c>
      <c r="CI32">
        <v>7.24</v>
      </c>
      <c r="CJ32">
        <v>1.92</v>
      </c>
      <c r="CK32">
        <v>1.79</v>
      </c>
      <c r="CL32">
        <v>5.3144439999999999</v>
      </c>
      <c r="CM32">
        <v>1.870312</v>
      </c>
      <c r="CN32">
        <v>3.5429620000000002</v>
      </c>
      <c r="CO32">
        <v>2.21</v>
      </c>
      <c r="CP32">
        <v>0.99528000000000005</v>
      </c>
      <c r="CQ32">
        <v>2.660075</v>
      </c>
      <c r="CR32">
        <v>2.34</v>
      </c>
      <c r="CS32">
        <v>2.0069400000000002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85.800251999999986</v>
      </c>
    </row>
    <row r="33" spans="1:114">
      <c r="A33" t="s">
        <v>75</v>
      </c>
      <c r="B33">
        <v>0</v>
      </c>
      <c r="C33">
        <v>0</v>
      </c>
      <c r="D33">
        <v>8.7680000000000007</v>
      </c>
      <c r="E33">
        <v>0</v>
      </c>
      <c r="F33">
        <v>0</v>
      </c>
      <c r="G33">
        <v>22.62</v>
      </c>
      <c r="H33">
        <v>0</v>
      </c>
      <c r="I33">
        <v>99.441000000000003</v>
      </c>
      <c r="J33">
        <v>1.143</v>
      </c>
      <c r="K33">
        <v>687.84215500000005</v>
      </c>
      <c r="L33">
        <v>437.60275000000001</v>
      </c>
      <c r="M33">
        <v>92.92</v>
      </c>
      <c r="N33">
        <v>119.15625</v>
      </c>
      <c r="O33">
        <v>124.79062500000001</v>
      </c>
      <c r="P33">
        <v>127.262</v>
      </c>
      <c r="Q33">
        <v>21.938279999999999</v>
      </c>
      <c r="R33">
        <v>38.227800000000002</v>
      </c>
      <c r="S33">
        <v>26.620229999999999</v>
      </c>
      <c r="T33">
        <v>0.5625</v>
      </c>
      <c r="U33">
        <v>279.18</v>
      </c>
      <c r="V33">
        <v>11.661683</v>
      </c>
      <c r="W33">
        <v>39.758499999999998</v>
      </c>
      <c r="X33">
        <v>147.515625</v>
      </c>
      <c r="Y33">
        <v>0</v>
      </c>
      <c r="Z33">
        <v>19.6614</v>
      </c>
      <c r="AA33">
        <v>28.045000000000002</v>
      </c>
      <c r="AB33">
        <v>27.343599999999999</v>
      </c>
      <c r="AC33">
        <v>0</v>
      </c>
      <c r="AD33">
        <v>28.296900000000001</v>
      </c>
      <c r="AE33">
        <v>51.209028000000004</v>
      </c>
      <c r="AF33">
        <v>27.736799999999999</v>
      </c>
      <c r="AG33">
        <v>44.3688</v>
      </c>
      <c r="AH33">
        <v>96.527600000000007</v>
      </c>
      <c r="AI33">
        <v>17.146999999999998</v>
      </c>
      <c r="AJ33">
        <v>0</v>
      </c>
      <c r="AK33">
        <v>54.441000000000003</v>
      </c>
      <c r="AL33">
        <v>2.5564</v>
      </c>
      <c r="AM33">
        <v>16.38252</v>
      </c>
      <c r="AN33">
        <v>0.74441999999999997</v>
      </c>
      <c r="AO33">
        <v>0</v>
      </c>
      <c r="AP33">
        <v>1.9215</v>
      </c>
      <c r="AQ33">
        <v>64.944000000000003</v>
      </c>
      <c r="AR33">
        <v>16.559999999999999</v>
      </c>
      <c r="AS33">
        <v>10.492559999999999</v>
      </c>
      <c r="AT33">
        <v>14.9968</v>
      </c>
      <c r="AU33">
        <v>0</v>
      </c>
      <c r="AV33">
        <v>22.796800000000001</v>
      </c>
      <c r="AW33">
        <v>54.061799999999998</v>
      </c>
      <c r="AX33">
        <v>1.143</v>
      </c>
      <c r="AY33">
        <v>0</v>
      </c>
      <c r="AZ33">
        <f t="shared" si="0"/>
        <v>85.959851999999998</v>
      </c>
      <c r="BA33">
        <f t="shared" si="1"/>
        <v>2974.347178</v>
      </c>
      <c r="BD33">
        <v>4.2945000000000002</v>
      </c>
      <c r="BE33">
        <v>0</v>
      </c>
      <c r="BF33">
        <v>2.0572E-2</v>
      </c>
      <c r="BG33">
        <v>0</v>
      </c>
      <c r="BH33">
        <v>3.7000000000000002E-3</v>
      </c>
      <c r="BI33">
        <v>0.84623999999999999</v>
      </c>
      <c r="BJ33">
        <v>0</v>
      </c>
      <c r="BK33">
        <v>0</v>
      </c>
      <c r="BL33">
        <v>0</v>
      </c>
      <c r="BM33">
        <v>0</v>
      </c>
      <c r="BN33">
        <v>2.112E-2</v>
      </c>
      <c r="BO33">
        <v>2.02</v>
      </c>
      <c r="BP33">
        <v>2.19</v>
      </c>
      <c r="BQ33">
        <v>3.4642300000000001</v>
      </c>
      <c r="BR33">
        <v>0.49992799999999998</v>
      </c>
      <c r="BS33">
        <v>1.64</v>
      </c>
      <c r="BT33">
        <v>1.6632</v>
      </c>
      <c r="BU33">
        <v>2.9693719999999999</v>
      </c>
      <c r="BV33">
        <v>1.342031</v>
      </c>
      <c r="BW33">
        <v>6.3</v>
      </c>
      <c r="BX33">
        <v>4.2584999999999997</v>
      </c>
      <c r="BY33">
        <v>0.26</v>
      </c>
      <c r="BZ33">
        <v>1.9378120000000001</v>
      </c>
      <c r="CA33">
        <v>3.5120239999999998</v>
      </c>
      <c r="CB33">
        <v>1.73</v>
      </c>
      <c r="CC33">
        <v>1.48</v>
      </c>
      <c r="CD33">
        <v>0.98</v>
      </c>
      <c r="CE33">
        <v>0</v>
      </c>
      <c r="CF33">
        <v>0.18</v>
      </c>
      <c r="CG33">
        <v>3.77</v>
      </c>
      <c r="CH33">
        <v>0.77280000000000004</v>
      </c>
      <c r="CI33">
        <v>7.24</v>
      </c>
      <c r="CJ33">
        <v>1.92</v>
      </c>
      <c r="CK33">
        <v>1.79</v>
      </c>
      <c r="CL33">
        <v>5.3144439999999999</v>
      </c>
      <c r="CM33">
        <v>1.870312</v>
      </c>
      <c r="CN33">
        <v>3.5429620000000002</v>
      </c>
      <c r="CO33">
        <v>2.21</v>
      </c>
      <c r="CP33">
        <v>0.99528000000000005</v>
      </c>
      <c r="CQ33">
        <v>2.660075</v>
      </c>
      <c r="CR33">
        <v>2.34</v>
      </c>
      <c r="CS33">
        <v>2.0069400000000002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85.959851999999998</v>
      </c>
    </row>
    <row r="34" spans="1:114">
      <c r="A34" t="s">
        <v>76</v>
      </c>
      <c r="B34">
        <v>0</v>
      </c>
      <c r="C34">
        <v>0</v>
      </c>
      <c r="D34">
        <v>8.7680000000000007</v>
      </c>
      <c r="E34">
        <v>0</v>
      </c>
      <c r="F34">
        <v>0</v>
      </c>
      <c r="G34">
        <v>22.62</v>
      </c>
      <c r="H34">
        <v>0</v>
      </c>
      <c r="I34">
        <v>99.441000000000003</v>
      </c>
      <c r="J34">
        <v>1.143</v>
      </c>
      <c r="K34">
        <v>687.84215500000005</v>
      </c>
      <c r="L34">
        <v>437.60275000000001</v>
      </c>
      <c r="M34">
        <v>92.92</v>
      </c>
      <c r="N34">
        <v>119.15625</v>
      </c>
      <c r="O34">
        <v>124.79062500000001</v>
      </c>
      <c r="P34">
        <v>127.262</v>
      </c>
      <c r="Q34">
        <v>21.938279999999999</v>
      </c>
      <c r="R34">
        <v>33.93</v>
      </c>
      <c r="S34">
        <v>26.620229999999999</v>
      </c>
      <c r="T34">
        <v>0.5625</v>
      </c>
      <c r="U34">
        <v>279.18</v>
      </c>
      <c r="V34">
        <v>11.661683</v>
      </c>
      <c r="W34">
        <v>39.758499999999998</v>
      </c>
      <c r="X34">
        <v>147.515625</v>
      </c>
      <c r="Y34">
        <v>0</v>
      </c>
      <c r="Z34">
        <v>19.6614</v>
      </c>
      <c r="AA34">
        <v>28.045000000000002</v>
      </c>
      <c r="AB34">
        <v>18.044</v>
      </c>
      <c r="AC34">
        <v>0</v>
      </c>
      <c r="AD34">
        <v>28.296900000000001</v>
      </c>
      <c r="AE34">
        <v>51.209028000000004</v>
      </c>
      <c r="AF34">
        <v>27.736799999999999</v>
      </c>
      <c r="AG34">
        <v>44.3688</v>
      </c>
      <c r="AH34">
        <v>96.527600000000007</v>
      </c>
      <c r="AI34">
        <v>17.146999999999998</v>
      </c>
      <c r="AJ34">
        <v>0</v>
      </c>
      <c r="AK34">
        <v>54.441000000000003</v>
      </c>
      <c r="AL34">
        <v>2.5564</v>
      </c>
      <c r="AM34">
        <v>16.38252</v>
      </c>
      <c r="AN34">
        <v>0.74441999999999997</v>
      </c>
      <c r="AO34">
        <v>0</v>
      </c>
      <c r="AP34">
        <v>1.9215</v>
      </c>
      <c r="AQ34">
        <v>64.944000000000003</v>
      </c>
      <c r="AR34">
        <v>16.559999999999999</v>
      </c>
      <c r="AS34">
        <v>10.492559999999999</v>
      </c>
      <c r="AT34">
        <v>14.9968</v>
      </c>
      <c r="AU34">
        <v>0</v>
      </c>
      <c r="AV34">
        <v>22.796800000000001</v>
      </c>
      <c r="AW34">
        <v>54.061799999999998</v>
      </c>
      <c r="AX34">
        <v>1.143</v>
      </c>
      <c r="AY34">
        <v>0</v>
      </c>
      <c r="AZ34">
        <f t="shared" si="0"/>
        <v>85.959851999999998</v>
      </c>
      <c r="BA34">
        <f t="shared" si="1"/>
        <v>2960.7497779999999</v>
      </c>
      <c r="BD34">
        <v>4.2945000000000002</v>
      </c>
      <c r="BE34">
        <v>0</v>
      </c>
      <c r="BF34">
        <v>2.0572E-2</v>
      </c>
      <c r="BG34">
        <v>0</v>
      </c>
      <c r="BH34">
        <v>3.7000000000000002E-3</v>
      </c>
      <c r="BI34">
        <v>0.84623999999999999</v>
      </c>
      <c r="BJ34">
        <v>0</v>
      </c>
      <c r="BK34">
        <v>0</v>
      </c>
      <c r="BL34">
        <v>0</v>
      </c>
      <c r="BM34">
        <v>0</v>
      </c>
      <c r="BN34">
        <v>2.112E-2</v>
      </c>
      <c r="BO34">
        <v>2.02</v>
      </c>
      <c r="BP34">
        <v>2.19</v>
      </c>
      <c r="BQ34">
        <v>3.4642300000000001</v>
      </c>
      <c r="BR34">
        <v>0.49992799999999998</v>
      </c>
      <c r="BS34">
        <v>1.64</v>
      </c>
      <c r="BT34">
        <v>1.6632</v>
      </c>
      <c r="BU34">
        <v>2.9693719999999999</v>
      </c>
      <c r="BV34">
        <v>1.342031</v>
      </c>
      <c r="BW34">
        <v>6.3</v>
      </c>
      <c r="BX34">
        <v>4.2584999999999997</v>
      </c>
      <c r="BY34">
        <v>0.26</v>
      </c>
      <c r="BZ34">
        <v>1.9378120000000001</v>
      </c>
      <c r="CA34">
        <v>3.5120239999999998</v>
      </c>
      <c r="CB34">
        <v>1.73</v>
      </c>
      <c r="CC34">
        <v>1.48</v>
      </c>
      <c r="CD34">
        <v>0.98</v>
      </c>
      <c r="CE34">
        <v>0</v>
      </c>
      <c r="CF34">
        <v>0.18</v>
      </c>
      <c r="CG34">
        <v>3.77</v>
      </c>
      <c r="CH34">
        <v>0.77280000000000004</v>
      </c>
      <c r="CI34">
        <v>7.24</v>
      </c>
      <c r="CJ34">
        <v>1.92</v>
      </c>
      <c r="CK34">
        <v>1.79</v>
      </c>
      <c r="CL34">
        <v>5.3144439999999999</v>
      </c>
      <c r="CM34">
        <v>1.870312</v>
      </c>
      <c r="CN34">
        <v>3.5429620000000002</v>
      </c>
      <c r="CO34">
        <v>2.21</v>
      </c>
      <c r="CP34">
        <v>0.99528000000000005</v>
      </c>
      <c r="CQ34">
        <v>2.660075</v>
      </c>
      <c r="CR34">
        <v>2.34</v>
      </c>
      <c r="CS34">
        <v>2.0069400000000002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85.959851999999998</v>
      </c>
    </row>
    <row r="35" spans="1:114">
      <c r="A35" t="s">
        <v>77</v>
      </c>
      <c r="B35">
        <v>0</v>
      </c>
      <c r="C35">
        <v>0</v>
      </c>
      <c r="D35">
        <v>8.7680000000000007</v>
      </c>
      <c r="E35">
        <v>0</v>
      </c>
      <c r="F35">
        <v>0</v>
      </c>
      <c r="G35">
        <v>22.62</v>
      </c>
      <c r="H35">
        <v>0</v>
      </c>
      <c r="I35">
        <v>98.298000000000002</v>
      </c>
      <c r="J35">
        <v>1.143</v>
      </c>
      <c r="K35">
        <v>687.84215500000005</v>
      </c>
      <c r="L35">
        <v>437.60275000000001</v>
      </c>
      <c r="M35">
        <v>92.92</v>
      </c>
      <c r="N35">
        <v>119.15625</v>
      </c>
      <c r="O35">
        <v>124.79062500000001</v>
      </c>
      <c r="P35">
        <v>127.262</v>
      </c>
      <c r="Q35">
        <v>21.938279999999999</v>
      </c>
      <c r="R35">
        <v>33.93</v>
      </c>
      <c r="S35">
        <v>26.620229999999999</v>
      </c>
      <c r="T35">
        <v>0.5625</v>
      </c>
      <c r="U35">
        <v>279.18</v>
      </c>
      <c r="V35">
        <v>11.661683</v>
      </c>
      <c r="W35">
        <v>39.758499999999998</v>
      </c>
      <c r="X35">
        <v>147.515625</v>
      </c>
      <c r="Y35">
        <v>0</v>
      </c>
      <c r="Z35">
        <v>19.6614</v>
      </c>
      <c r="AA35">
        <v>17.774999999999999</v>
      </c>
      <c r="AB35">
        <v>18.044</v>
      </c>
      <c r="AC35">
        <v>0</v>
      </c>
      <c r="AD35">
        <v>28.296900000000001</v>
      </c>
      <c r="AE35">
        <v>51.209028000000004</v>
      </c>
      <c r="AF35">
        <v>27.736799999999999</v>
      </c>
      <c r="AG35">
        <v>44.3688</v>
      </c>
      <c r="AH35">
        <v>96.527600000000007</v>
      </c>
      <c r="AI35">
        <v>0</v>
      </c>
      <c r="AJ35">
        <v>0</v>
      </c>
      <c r="AK35">
        <v>54.441000000000003</v>
      </c>
      <c r="AL35">
        <v>2.5564</v>
      </c>
      <c r="AM35">
        <v>16.38252</v>
      </c>
      <c r="AN35">
        <v>0.74441999999999997</v>
      </c>
      <c r="AO35">
        <v>0</v>
      </c>
      <c r="AP35">
        <v>1.9215</v>
      </c>
      <c r="AQ35">
        <v>64.944000000000003</v>
      </c>
      <c r="AR35">
        <v>19.872</v>
      </c>
      <c r="AS35">
        <v>10.492559999999999</v>
      </c>
      <c r="AT35">
        <v>14.9968</v>
      </c>
      <c r="AU35">
        <v>0</v>
      </c>
      <c r="AV35">
        <v>22.796800000000001</v>
      </c>
      <c r="AW35">
        <v>54.061799999999998</v>
      </c>
      <c r="AX35">
        <v>1.143</v>
      </c>
      <c r="AY35">
        <v>0</v>
      </c>
      <c r="AZ35">
        <f t="shared" si="0"/>
        <v>85.534051999999988</v>
      </c>
      <c r="BA35">
        <f t="shared" si="1"/>
        <v>2935.0759779999998</v>
      </c>
      <c r="BD35">
        <v>4.2945000000000002</v>
      </c>
      <c r="BE35">
        <v>0</v>
      </c>
      <c r="BF35">
        <v>2.0572E-2</v>
      </c>
      <c r="BG35">
        <v>0</v>
      </c>
      <c r="BH35">
        <v>3.7000000000000002E-3</v>
      </c>
      <c r="BI35">
        <v>0.84623999999999999</v>
      </c>
      <c r="BJ35">
        <v>0</v>
      </c>
      <c r="BK35">
        <v>0</v>
      </c>
      <c r="BL35">
        <v>0</v>
      </c>
      <c r="BM35">
        <v>0</v>
      </c>
      <c r="BN35">
        <v>2.112E-2</v>
      </c>
      <c r="BO35">
        <v>2.02</v>
      </c>
      <c r="BP35">
        <v>2.19</v>
      </c>
      <c r="BQ35">
        <v>3.4642300000000001</v>
      </c>
      <c r="BR35">
        <v>0.49992799999999998</v>
      </c>
      <c r="BS35">
        <v>1.64</v>
      </c>
      <c r="BT35">
        <v>1.2474000000000001</v>
      </c>
      <c r="BU35">
        <v>2.9693719999999999</v>
      </c>
      <c r="BV35">
        <v>1.342031</v>
      </c>
      <c r="BW35">
        <v>6.3</v>
      </c>
      <c r="BX35">
        <v>4.2584999999999997</v>
      </c>
      <c r="BY35">
        <v>0.26</v>
      </c>
      <c r="BZ35">
        <v>1.9378120000000001</v>
      </c>
      <c r="CA35">
        <v>3.5120239999999998</v>
      </c>
      <c r="CB35">
        <v>1.73</v>
      </c>
      <c r="CC35">
        <v>1.48</v>
      </c>
      <c r="CD35">
        <v>0.98</v>
      </c>
      <c r="CE35">
        <v>0</v>
      </c>
      <c r="CF35">
        <v>0.17</v>
      </c>
      <c r="CG35">
        <v>3.77</v>
      </c>
      <c r="CH35">
        <v>0.77280000000000004</v>
      </c>
      <c r="CI35">
        <v>7.24</v>
      </c>
      <c r="CJ35">
        <v>1.92</v>
      </c>
      <c r="CK35">
        <v>1.79</v>
      </c>
      <c r="CL35">
        <v>5.3144439999999999</v>
      </c>
      <c r="CM35">
        <v>1.870312</v>
      </c>
      <c r="CN35">
        <v>3.5429620000000002</v>
      </c>
      <c r="CO35">
        <v>2.21</v>
      </c>
      <c r="CP35">
        <v>0.99528000000000005</v>
      </c>
      <c r="CQ35">
        <v>2.660075</v>
      </c>
      <c r="CR35">
        <v>2.34</v>
      </c>
      <c r="CS35">
        <v>2.0069400000000002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85.534051999999988</v>
      </c>
    </row>
    <row r="36" spans="1:114">
      <c r="A36" t="s">
        <v>78</v>
      </c>
      <c r="B36">
        <v>0</v>
      </c>
      <c r="C36">
        <v>0</v>
      </c>
      <c r="D36">
        <v>8.7680000000000007</v>
      </c>
      <c r="E36">
        <v>0</v>
      </c>
      <c r="F36">
        <v>0</v>
      </c>
      <c r="G36">
        <v>22.62</v>
      </c>
      <c r="H36">
        <v>0</v>
      </c>
      <c r="I36">
        <v>98.298000000000002</v>
      </c>
      <c r="J36">
        <v>1.143</v>
      </c>
      <c r="K36">
        <v>687.84215500000005</v>
      </c>
      <c r="L36">
        <v>437.60275000000001</v>
      </c>
      <c r="M36">
        <v>92.92</v>
      </c>
      <c r="N36">
        <v>119.15625</v>
      </c>
      <c r="O36">
        <v>124.79062500000001</v>
      </c>
      <c r="P36">
        <v>127.262</v>
      </c>
      <c r="Q36">
        <v>21.938279999999999</v>
      </c>
      <c r="R36">
        <v>33.93</v>
      </c>
      <c r="S36">
        <v>26.620229999999999</v>
      </c>
      <c r="T36">
        <v>0.5625</v>
      </c>
      <c r="U36">
        <v>279.18</v>
      </c>
      <c r="V36">
        <v>11.661683</v>
      </c>
      <c r="W36">
        <v>39.758499999999998</v>
      </c>
      <c r="X36">
        <v>147.515625</v>
      </c>
      <c r="Y36">
        <v>0</v>
      </c>
      <c r="Z36">
        <v>19.6614</v>
      </c>
      <c r="AA36">
        <v>14.04936</v>
      </c>
      <c r="AB36">
        <v>4.1639999999999997</v>
      </c>
      <c r="AC36">
        <v>0</v>
      </c>
      <c r="AD36">
        <v>28.296900000000001</v>
      </c>
      <c r="AE36">
        <v>51.209028000000004</v>
      </c>
      <c r="AF36">
        <v>27.736799999999999</v>
      </c>
      <c r="AG36">
        <v>44.3688</v>
      </c>
      <c r="AH36">
        <v>96.527600000000007</v>
      </c>
      <c r="AI36">
        <v>0</v>
      </c>
      <c r="AJ36">
        <v>0</v>
      </c>
      <c r="AK36">
        <v>54.441000000000003</v>
      </c>
      <c r="AL36">
        <v>2.5564</v>
      </c>
      <c r="AM36">
        <v>16.38252</v>
      </c>
      <c r="AN36">
        <v>0.74441999999999997</v>
      </c>
      <c r="AO36">
        <v>0</v>
      </c>
      <c r="AP36">
        <v>1.9215</v>
      </c>
      <c r="AQ36">
        <v>64.944000000000003</v>
      </c>
      <c r="AR36">
        <v>19.872</v>
      </c>
      <c r="AS36">
        <v>10.492559999999999</v>
      </c>
      <c r="AT36">
        <v>14.9968</v>
      </c>
      <c r="AU36">
        <v>0</v>
      </c>
      <c r="AV36">
        <v>22.796800000000001</v>
      </c>
      <c r="AW36">
        <v>54.061799999999998</v>
      </c>
      <c r="AX36">
        <v>1.143</v>
      </c>
      <c r="AY36">
        <v>0</v>
      </c>
      <c r="AZ36">
        <f t="shared" si="0"/>
        <v>85.294651999999985</v>
      </c>
      <c r="BA36">
        <f t="shared" si="1"/>
        <v>2917.2309380000002</v>
      </c>
      <c r="BD36">
        <v>4.2945000000000002</v>
      </c>
      <c r="BE36">
        <v>0</v>
      </c>
      <c r="BF36">
        <v>2.0572E-2</v>
      </c>
      <c r="BG36">
        <v>0</v>
      </c>
      <c r="BH36">
        <v>3.7000000000000002E-3</v>
      </c>
      <c r="BI36">
        <v>0.84623999999999999</v>
      </c>
      <c r="BJ36">
        <v>0</v>
      </c>
      <c r="BK36">
        <v>0</v>
      </c>
      <c r="BL36">
        <v>0</v>
      </c>
      <c r="BM36">
        <v>0</v>
      </c>
      <c r="BN36">
        <v>2.112E-2</v>
      </c>
      <c r="BO36">
        <v>2.02</v>
      </c>
      <c r="BP36">
        <v>2.19</v>
      </c>
      <c r="BQ36">
        <v>3.4642300000000001</v>
      </c>
      <c r="BR36">
        <v>0.49992799999999998</v>
      </c>
      <c r="BS36">
        <v>1.64</v>
      </c>
      <c r="BT36">
        <v>1.008</v>
      </c>
      <c r="BU36">
        <v>2.9693719999999999</v>
      </c>
      <c r="BV36">
        <v>1.342031</v>
      </c>
      <c r="BW36">
        <v>6.3</v>
      </c>
      <c r="BX36">
        <v>4.2584999999999997</v>
      </c>
      <c r="BY36">
        <v>0.26</v>
      </c>
      <c r="BZ36">
        <v>1.9378120000000001</v>
      </c>
      <c r="CA36">
        <v>3.5120239999999998</v>
      </c>
      <c r="CB36">
        <v>1.73</v>
      </c>
      <c r="CC36">
        <v>1.48</v>
      </c>
      <c r="CD36">
        <v>0.98</v>
      </c>
      <c r="CE36">
        <v>0</v>
      </c>
      <c r="CF36">
        <v>0.17</v>
      </c>
      <c r="CG36">
        <v>3.77</v>
      </c>
      <c r="CH36">
        <v>0.77280000000000004</v>
      </c>
      <c r="CI36">
        <v>7.24</v>
      </c>
      <c r="CJ36">
        <v>1.92</v>
      </c>
      <c r="CK36">
        <v>1.79</v>
      </c>
      <c r="CL36">
        <v>5.3144439999999999</v>
      </c>
      <c r="CM36">
        <v>1.870312</v>
      </c>
      <c r="CN36">
        <v>3.5429620000000002</v>
      </c>
      <c r="CO36">
        <v>2.21</v>
      </c>
      <c r="CP36">
        <v>0.99528000000000005</v>
      </c>
      <c r="CQ36">
        <v>2.660075</v>
      </c>
      <c r="CR36">
        <v>2.34</v>
      </c>
      <c r="CS36">
        <v>2.0069400000000002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85.294651999999985</v>
      </c>
    </row>
    <row r="37" spans="1:114">
      <c r="A37" t="s">
        <v>79</v>
      </c>
      <c r="B37">
        <v>0</v>
      </c>
      <c r="C37">
        <v>0</v>
      </c>
      <c r="D37">
        <v>8.7680000000000007</v>
      </c>
      <c r="E37">
        <v>0</v>
      </c>
      <c r="F37">
        <v>0</v>
      </c>
      <c r="G37">
        <v>22.62</v>
      </c>
      <c r="H37">
        <v>0</v>
      </c>
      <c r="I37">
        <v>98.298000000000002</v>
      </c>
      <c r="J37">
        <v>1.143</v>
      </c>
      <c r="K37">
        <v>687.84215500000005</v>
      </c>
      <c r="L37">
        <v>437.60275000000001</v>
      </c>
      <c r="M37">
        <v>92.92</v>
      </c>
      <c r="N37">
        <v>119.15625</v>
      </c>
      <c r="O37">
        <v>124.79062500000001</v>
      </c>
      <c r="P37">
        <v>127.262</v>
      </c>
      <c r="Q37">
        <v>21.938279999999999</v>
      </c>
      <c r="R37">
        <v>33.93</v>
      </c>
      <c r="S37">
        <v>26.620229999999999</v>
      </c>
      <c r="T37">
        <v>0.5625</v>
      </c>
      <c r="U37">
        <v>279.18</v>
      </c>
      <c r="V37">
        <v>11.661683</v>
      </c>
      <c r="W37">
        <v>39.454999999999998</v>
      </c>
      <c r="X37">
        <v>147.515625</v>
      </c>
      <c r="Y37">
        <v>0</v>
      </c>
      <c r="Z37">
        <v>7.7</v>
      </c>
      <c r="AA37">
        <v>14.04936</v>
      </c>
      <c r="AB37">
        <v>0</v>
      </c>
      <c r="AC37">
        <v>0</v>
      </c>
      <c r="AD37">
        <v>18.864599999999999</v>
      </c>
      <c r="AE37">
        <v>34.022399999999998</v>
      </c>
      <c r="AF37">
        <v>18.288</v>
      </c>
      <c r="AG37">
        <v>44.3688</v>
      </c>
      <c r="AH37">
        <v>96.527600000000007</v>
      </c>
      <c r="AI37">
        <v>0</v>
      </c>
      <c r="AJ37">
        <v>0</v>
      </c>
      <c r="AK37">
        <v>54.441000000000003</v>
      </c>
      <c r="AL37">
        <v>12.782</v>
      </c>
      <c r="AM37">
        <v>16.38252</v>
      </c>
      <c r="AN37">
        <v>0.74441999999999997</v>
      </c>
      <c r="AO37">
        <v>0</v>
      </c>
      <c r="AP37">
        <v>2.1777000000000002</v>
      </c>
      <c r="AQ37">
        <v>64.944000000000003</v>
      </c>
      <c r="AR37">
        <v>19.872</v>
      </c>
      <c r="AS37">
        <v>10.492559999999999</v>
      </c>
      <c r="AT37">
        <v>14.9968</v>
      </c>
      <c r="AU37">
        <v>0</v>
      </c>
      <c r="AV37">
        <v>22.796800000000001</v>
      </c>
      <c r="AW37">
        <v>54.061799999999998</v>
      </c>
      <c r="AX37">
        <v>1.143</v>
      </c>
      <c r="AY37">
        <v>0</v>
      </c>
      <c r="AZ37">
        <f t="shared" si="0"/>
        <v>84.462523999999988</v>
      </c>
      <c r="BA37">
        <f t="shared" si="1"/>
        <v>2874.3839819999998</v>
      </c>
      <c r="BD37">
        <v>4.2945000000000002</v>
      </c>
      <c r="BE37">
        <v>0</v>
      </c>
      <c r="BF37">
        <v>2.0572E-2</v>
      </c>
      <c r="BG37">
        <v>0</v>
      </c>
      <c r="BH37">
        <v>3.7000000000000002E-3</v>
      </c>
      <c r="BI37">
        <v>0.84623999999999999</v>
      </c>
      <c r="BJ37">
        <v>0</v>
      </c>
      <c r="BK37">
        <v>0</v>
      </c>
      <c r="BL37">
        <v>0</v>
      </c>
      <c r="BM37">
        <v>0</v>
      </c>
      <c r="BN37">
        <v>2.112E-2</v>
      </c>
      <c r="BO37">
        <v>2.02</v>
      </c>
      <c r="BP37">
        <v>2.19</v>
      </c>
      <c r="BQ37">
        <v>3.4642300000000001</v>
      </c>
      <c r="BR37">
        <v>1.38E-2</v>
      </c>
      <c r="BS37">
        <v>1.64</v>
      </c>
      <c r="BT37">
        <v>0.67200000000000004</v>
      </c>
      <c r="BU37">
        <v>2.9693719999999999</v>
      </c>
      <c r="BV37">
        <v>1.342031</v>
      </c>
      <c r="BW37">
        <v>6.3</v>
      </c>
      <c r="BX37">
        <v>4.2584999999999997</v>
      </c>
      <c r="BY37">
        <v>0.26</v>
      </c>
      <c r="BZ37">
        <v>1.9378120000000001</v>
      </c>
      <c r="CA37">
        <v>3.5120239999999998</v>
      </c>
      <c r="CB37">
        <v>1.73</v>
      </c>
      <c r="CC37">
        <v>1.48</v>
      </c>
      <c r="CD37">
        <v>0.98</v>
      </c>
      <c r="CE37">
        <v>0</v>
      </c>
      <c r="CF37">
        <v>0.16</v>
      </c>
      <c r="CG37">
        <v>3.77</v>
      </c>
      <c r="CH37">
        <v>0.77280000000000004</v>
      </c>
      <c r="CI37">
        <v>7.24</v>
      </c>
      <c r="CJ37">
        <v>1.92</v>
      </c>
      <c r="CK37">
        <v>1.79</v>
      </c>
      <c r="CL37">
        <v>5.3144439999999999</v>
      </c>
      <c r="CM37">
        <v>1.870312</v>
      </c>
      <c r="CN37">
        <v>3.5429620000000002</v>
      </c>
      <c r="CO37">
        <v>2.21</v>
      </c>
      <c r="CP37">
        <v>0.99528000000000005</v>
      </c>
      <c r="CQ37">
        <v>2.660075</v>
      </c>
      <c r="CR37">
        <v>2.34</v>
      </c>
      <c r="CS37">
        <v>2.0069400000000002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84.462523999999988</v>
      </c>
    </row>
    <row r="38" spans="1:114">
      <c r="A38" t="s">
        <v>80</v>
      </c>
      <c r="B38">
        <v>0</v>
      </c>
      <c r="C38">
        <v>0</v>
      </c>
      <c r="D38">
        <v>8.7680000000000007</v>
      </c>
      <c r="E38">
        <v>0</v>
      </c>
      <c r="F38">
        <v>0</v>
      </c>
      <c r="G38">
        <v>22.62</v>
      </c>
      <c r="H38">
        <v>0</v>
      </c>
      <c r="I38">
        <v>98.298000000000002</v>
      </c>
      <c r="J38">
        <v>1.143</v>
      </c>
      <c r="K38">
        <v>687.84215500000005</v>
      </c>
      <c r="L38">
        <v>437.60275000000001</v>
      </c>
      <c r="M38">
        <v>92.92</v>
      </c>
      <c r="N38">
        <v>119.15625</v>
      </c>
      <c r="O38">
        <v>124.79062500000001</v>
      </c>
      <c r="P38">
        <v>127.262</v>
      </c>
      <c r="Q38">
        <v>21.938279999999999</v>
      </c>
      <c r="R38">
        <v>33.93</v>
      </c>
      <c r="S38">
        <v>26.620229999999999</v>
      </c>
      <c r="T38">
        <v>0.5625</v>
      </c>
      <c r="U38">
        <v>279.18</v>
      </c>
      <c r="V38">
        <v>11.661683</v>
      </c>
      <c r="W38">
        <v>39.454999999999998</v>
      </c>
      <c r="X38">
        <v>147.515625</v>
      </c>
      <c r="Y38">
        <v>0</v>
      </c>
      <c r="Z38">
        <v>6.5537999999999998</v>
      </c>
      <c r="AA38">
        <v>7.5049999999999999</v>
      </c>
      <c r="AB38">
        <v>0</v>
      </c>
      <c r="AC38">
        <v>0</v>
      </c>
      <c r="AD38">
        <v>18.864599999999999</v>
      </c>
      <c r="AE38">
        <v>34.022399999999998</v>
      </c>
      <c r="AF38">
        <v>9.1440000000000001</v>
      </c>
      <c r="AG38">
        <v>44.3688</v>
      </c>
      <c r="AH38">
        <v>72.395700000000005</v>
      </c>
      <c r="AI38">
        <v>0</v>
      </c>
      <c r="AJ38">
        <v>0</v>
      </c>
      <c r="AK38">
        <v>54.441000000000003</v>
      </c>
      <c r="AL38">
        <v>66.814999999999998</v>
      </c>
      <c r="AM38">
        <v>16.38252</v>
      </c>
      <c r="AN38">
        <v>0.74441999999999997</v>
      </c>
      <c r="AO38">
        <v>0</v>
      </c>
      <c r="AP38">
        <v>2.1777000000000002</v>
      </c>
      <c r="AQ38">
        <v>64.944000000000003</v>
      </c>
      <c r="AR38">
        <v>19.872</v>
      </c>
      <c r="AS38">
        <v>10.492559999999999</v>
      </c>
      <c r="AT38">
        <v>14.9968</v>
      </c>
      <c r="AU38">
        <v>0</v>
      </c>
      <c r="AV38">
        <v>22.796800000000001</v>
      </c>
      <c r="AW38">
        <v>54.061799999999998</v>
      </c>
      <c r="AX38">
        <v>1.143</v>
      </c>
      <c r="AY38">
        <v>0</v>
      </c>
      <c r="AZ38">
        <f t="shared" si="0"/>
        <v>83.919523999999996</v>
      </c>
      <c r="BA38">
        <f t="shared" si="1"/>
        <v>2886.907522</v>
      </c>
      <c r="BD38">
        <v>4.2945000000000002</v>
      </c>
      <c r="BE38">
        <v>0</v>
      </c>
      <c r="BF38">
        <v>2.0572E-2</v>
      </c>
      <c r="BG38">
        <v>0</v>
      </c>
      <c r="BH38">
        <v>3.7000000000000002E-3</v>
      </c>
      <c r="BI38">
        <v>0.84623999999999999</v>
      </c>
      <c r="BJ38">
        <v>0</v>
      </c>
      <c r="BK38">
        <v>0</v>
      </c>
      <c r="BL38">
        <v>0</v>
      </c>
      <c r="BM38">
        <v>0</v>
      </c>
      <c r="BN38">
        <v>2.112E-2</v>
      </c>
      <c r="BO38">
        <v>2.02</v>
      </c>
      <c r="BP38">
        <v>2.19</v>
      </c>
      <c r="BQ38">
        <v>3.4642300000000001</v>
      </c>
      <c r="BR38">
        <v>0</v>
      </c>
      <c r="BS38">
        <v>1.64</v>
      </c>
      <c r="BT38">
        <v>0.33600000000000002</v>
      </c>
      <c r="BU38">
        <v>2.9693719999999999</v>
      </c>
      <c r="BV38">
        <v>1.342031</v>
      </c>
      <c r="BW38">
        <v>6.3</v>
      </c>
      <c r="BX38">
        <v>4.2584999999999997</v>
      </c>
      <c r="BY38">
        <v>0.26</v>
      </c>
      <c r="BZ38">
        <v>1.9378120000000001</v>
      </c>
      <c r="CA38">
        <v>3.5120239999999998</v>
      </c>
      <c r="CB38">
        <v>1.73</v>
      </c>
      <c r="CC38">
        <v>1.48</v>
      </c>
      <c r="CD38">
        <v>0.98</v>
      </c>
      <c r="CE38">
        <v>0</v>
      </c>
      <c r="CF38">
        <v>0.16</v>
      </c>
      <c r="CG38">
        <v>3.77</v>
      </c>
      <c r="CH38">
        <v>0.5796</v>
      </c>
      <c r="CI38">
        <v>7.24</v>
      </c>
      <c r="CJ38">
        <v>1.92</v>
      </c>
      <c r="CK38">
        <v>1.79</v>
      </c>
      <c r="CL38">
        <v>5.3144439999999999</v>
      </c>
      <c r="CM38">
        <v>1.870312</v>
      </c>
      <c r="CN38">
        <v>3.5429620000000002</v>
      </c>
      <c r="CO38">
        <v>2.21</v>
      </c>
      <c r="CP38">
        <v>0.99528000000000005</v>
      </c>
      <c r="CQ38">
        <v>2.660075</v>
      </c>
      <c r="CR38">
        <v>2.34</v>
      </c>
      <c r="CS38">
        <v>2.0069400000000002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83.919523999999996</v>
      </c>
    </row>
    <row r="39" spans="1:114">
      <c r="A39" t="s">
        <v>81</v>
      </c>
      <c r="B39">
        <v>0</v>
      </c>
      <c r="C39">
        <v>0</v>
      </c>
      <c r="D39">
        <v>8.7680000000000007</v>
      </c>
      <c r="E39">
        <v>0</v>
      </c>
      <c r="F39">
        <v>0</v>
      </c>
      <c r="G39">
        <v>22.62</v>
      </c>
      <c r="H39">
        <v>0</v>
      </c>
      <c r="I39">
        <v>98.298000000000002</v>
      </c>
      <c r="J39">
        <v>1.143</v>
      </c>
      <c r="K39">
        <v>687.84215500000005</v>
      </c>
      <c r="L39">
        <v>437.60275000000001</v>
      </c>
      <c r="M39">
        <v>92.92</v>
      </c>
      <c r="N39">
        <v>119.15625</v>
      </c>
      <c r="O39">
        <v>124.79062500000001</v>
      </c>
      <c r="P39">
        <v>127.262</v>
      </c>
      <c r="Q39">
        <v>21.938279999999999</v>
      </c>
      <c r="R39">
        <v>33.93</v>
      </c>
      <c r="S39">
        <v>26.620229999999999</v>
      </c>
      <c r="T39">
        <v>0.5625</v>
      </c>
      <c r="U39">
        <v>279.18</v>
      </c>
      <c r="V39">
        <v>11.661683</v>
      </c>
      <c r="W39">
        <v>39.454999999999998</v>
      </c>
      <c r="X39">
        <v>147.515625</v>
      </c>
      <c r="Y39">
        <v>0</v>
      </c>
      <c r="Z39">
        <v>1.1000000000000001</v>
      </c>
      <c r="AA39">
        <v>0</v>
      </c>
      <c r="AB39">
        <v>0</v>
      </c>
      <c r="AC39">
        <v>0</v>
      </c>
      <c r="AD39">
        <v>9.4322999999999997</v>
      </c>
      <c r="AE39">
        <v>34.022399999999998</v>
      </c>
      <c r="AF39">
        <v>0</v>
      </c>
      <c r="AG39">
        <v>44.3688</v>
      </c>
      <c r="AH39">
        <v>72.395700000000005</v>
      </c>
      <c r="AI39">
        <v>0</v>
      </c>
      <c r="AJ39">
        <v>0</v>
      </c>
      <c r="AK39">
        <v>54.441000000000003</v>
      </c>
      <c r="AL39">
        <v>66.814999999999998</v>
      </c>
      <c r="AM39">
        <v>16.38252</v>
      </c>
      <c r="AN39">
        <v>0.74441999999999997</v>
      </c>
      <c r="AO39">
        <v>0</v>
      </c>
      <c r="AP39">
        <v>2.3058000000000001</v>
      </c>
      <c r="AQ39">
        <v>64.944000000000003</v>
      </c>
      <c r="AR39">
        <v>19.872</v>
      </c>
      <c r="AS39">
        <v>10.492559999999999</v>
      </c>
      <c r="AT39">
        <v>14.9968</v>
      </c>
      <c r="AU39">
        <v>0</v>
      </c>
      <c r="AV39">
        <v>22.796800000000001</v>
      </c>
      <c r="AW39">
        <v>54.061799999999998</v>
      </c>
      <c r="AX39">
        <v>1.143</v>
      </c>
      <c r="AY39">
        <v>0</v>
      </c>
      <c r="AZ39">
        <f t="shared" si="0"/>
        <v>83.583289999999991</v>
      </c>
      <c r="BA39">
        <f t="shared" si="1"/>
        <v>2855.1642879999999</v>
      </c>
      <c r="BD39">
        <v>4.2945000000000002</v>
      </c>
      <c r="BE39">
        <v>0</v>
      </c>
      <c r="BF39">
        <v>2.0497999999999999E-2</v>
      </c>
      <c r="BG39">
        <v>0</v>
      </c>
      <c r="BH39">
        <v>3.7000000000000002E-3</v>
      </c>
      <c r="BI39">
        <v>0.84623999999999999</v>
      </c>
      <c r="BJ39">
        <v>0</v>
      </c>
      <c r="BK39">
        <v>0</v>
      </c>
      <c r="BL39">
        <v>0</v>
      </c>
      <c r="BM39">
        <v>0</v>
      </c>
      <c r="BN39">
        <v>2.0959999999999999E-2</v>
      </c>
      <c r="BO39">
        <v>2.02</v>
      </c>
      <c r="BP39">
        <v>2.19</v>
      </c>
      <c r="BQ39">
        <v>3.4642300000000001</v>
      </c>
      <c r="BR39">
        <v>0</v>
      </c>
      <c r="BS39">
        <v>1.64</v>
      </c>
      <c r="BT39">
        <v>0</v>
      </c>
      <c r="BU39">
        <v>2.9693719999999999</v>
      </c>
      <c r="BV39">
        <v>1.342031</v>
      </c>
      <c r="BW39">
        <v>6.3</v>
      </c>
      <c r="BX39">
        <v>4.2584999999999997</v>
      </c>
      <c r="BY39">
        <v>0.26</v>
      </c>
      <c r="BZ39">
        <v>1.9378120000000001</v>
      </c>
      <c r="CA39">
        <v>3.5120239999999998</v>
      </c>
      <c r="CB39">
        <v>1.73</v>
      </c>
      <c r="CC39">
        <v>1.48</v>
      </c>
      <c r="CD39">
        <v>0.98</v>
      </c>
      <c r="CE39">
        <v>0</v>
      </c>
      <c r="CF39">
        <v>0.16</v>
      </c>
      <c r="CG39">
        <v>3.77</v>
      </c>
      <c r="CH39">
        <v>0.5796</v>
      </c>
      <c r="CI39">
        <v>7.24</v>
      </c>
      <c r="CJ39">
        <v>1.92</v>
      </c>
      <c r="CK39">
        <v>1.79</v>
      </c>
      <c r="CL39">
        <v>5.3144439999999999</v>
      </c>
      <c r="CM39">
        <v>1.870312</v>
      </c>
      <c r="CN39">
        <v>3.5429620000000002</v>
      </c>
      <c r="CO39">
        <v>2.21</v>
      </c>
      <c r="CP39">
        <v>0.99528000000000005</v>
      </c>
      <c r="CQ39">
        <v>2.660075</v>
      </c>
      <c r="CR39">
        <v>2.34</v>
      </c>
      <c r="CS39">
        <v>2.0069400000000002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83.583289999999991</v>
      </c>
    </row>
    <row r="40" spans="1:114">
      <c r="A40" t="s">
        <v>82</v>
      </c>
      <c r="B40">
        <v>0</v>
      </c>
      <c r="C40">
        <v>0</v>
      </c>
      <c r="D40">
        <v>8.7680000000000007</v>
      </c>
      <c r="E40">
        <v>0</v>
      </c>
      <c r="F40">
        <v>0</v>
      </c>
      <c r="G40">
        <v>22.62</v>
      </c>
      <c r="H40">
        <v>0</v>
      </c>
      <c r="I40">
        <v>98.298000000000002</v>
      </c>
      <c r="J40">
        <v>1.143</v>
      </c>
      <c r="K40">
        <v>687.84215500000005</v>
      </c>
      <c r="L40">
        <v>437.60275000000001</v>
      </c>
      <c r="M40">
        <v>92.92</v>
      </c>
      <c r="N40">
        <v>119.15625</v>
      </c>
      <c r="O40">
        <v>124.79062500000001</v>
      </c>
      <c r="P40">
        <v>127.262</v>
      </c>
      <c r="Q40">
        <v>21.938279999999999</v>
      </c>
      <c r="R40">
        <v>33.93</v>
      </c>
      <c r="S40">
        <v>26.620229999999999</v>
      </c>
      <c r="T40">
        <v>0.5625</v>
      </c>
      <c r="U40">
        <v>279.18</v>
      </c>
      <c r="V40">
        <v>11.661683</v>
      </c>
      <c r="W40">
        <v>39.454999999999998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9.4322999999999997</v>
      </c>
      <c r="AE40">
        <v>34.022399999999998</v>
      </c>
      <c r="AF40">
        <v>0</v>
      </c>
      <c r="AG40">
        <v>44.3688</v>
      </c>
      <c r="AH40">
        <v>45.332799999999999</v>
      </c>
      <c r="AI40">
        <v>0</v>
      </c>
      <c r="AJ40">
        <v>0</v>
      </c>
      <c r="AK40">
        <v>54.441000000000003</v>
      </c>
      <c r="AL40">
        <v>66.814999999999998</v>
      </c>
      <c r="AM40">
        <v>16.38252</v>
      </c>
      <c r="AN40">
        <v>0.74441999999999997</v>
      </c>
      <c r="AO40">
        <v>0</v>
      </c>
      <c r="AP40">
        <v>2.3058000000000001</v>
      </c>
      <c r="AQ40">
        <v>64.944000000000003</v>
      </c>
      <c r="AR40">
        <v>19.872</v>
      </c>
      <c r="AS40">
        <v>10.492559999999999</v>
      </c>
      <c r="AT40">
        <v>14.9968</v>
      </c>
      <c r="AU40">
        <v>0</v>
      </c>
      <c r="AV40">
        <v>22.796800000000001</v>
      </c>
      <c r="AW40">
        <v>54.061799999999998</v>
      </c>
      <c r="AX40">
        <v>1.143</v>
      </c>
      <c r="AY40">
        <v>0</v>
      </c>
      <c r="AZ40">
        <f t="shared" si="0"/>
        <v>83.367689999999982</v>
      </c>
      <c r="BA40">
        <f t="shared" si="1"/>
        <v>2826.7857880000001</v>
      </c>
      <c r="BD40">
        <v>4.2945000000000002</v>
      </c>
      <c r="BE40">
        <v>0</v>
      </c>
      <c r="BF40">
        <v>2.0497999999999999E-2</v>
      </c>
      <c r="BG40">
        <v>0</v>
      </c>
      <c r="BH40">
        <v>3.7000000000000002E-3</v>
      </c>
      <c r="BI40">
        <v>0.84623999999999999</v>
      </c>
      <c r="BJ40">
        <v>0</v>
      </c>
      <c r="BK40">
        <v>0</v>
      </c>
      <c r="BL40">
        <v>0</v>
      </c>
      <c r="BM40">
        <v>0</v>
      </c>
      <c r="BN40">
        <v>2.0959999999999999E-2</v>
      </c>
      <c r="BO40">
        <v>2.02</v>
      </c>
      <c r="BP40">
        <v>2.19</v>
      </c>
      <c r="BQ40">
        <v>3.4642300000000001</v>
      </c>
      <c r="BR40">
        <v>0</v>
      </c>
      <c r="BS40">
        <v>1.64</v>
      </c>
      <c r="BT40">
        <v>0</v>
      </c>
      <c r="BU40">
        <v>2.9693719999999999</v>
      </c>
      <c r="BV40">
        <v>1.342031</v>
      </c>
      <c r="BW40">
        <v>6.3</v>
      </c>
      <c r="BX40">
        <v>4.2584999999999997</v>
      </c>
      <c r="BY40">
        <v>0.26</v>
      </c>
      <c r="BZ40">
        <v>1.9378120000000001</v>
      </c>
      <c r="CA40">
        <v>3.5120239999999998</v>
      </c>
      <c r="CB40">
        <v>1.73</v>
      </c>
      <c r="CC40">
        <v>1.48</v>
      </c>
      <c r="CD40">
        <v>0.98</v>
      </c>
      <c r="CE40">
        <v>0</v>
      </c>
      <c r="CF40">
        <v>0.16</v>
      </c>
      <c r="CG40">
        <v>3.77</v>
      </c>
      <c r="CH40">
        <v>0.36399999999999999</v>
      </c>
      <c r="CI40">
        <v>7.24</v>
      </c>
      <c r="CJ40">
        <v>1.92</v>
      </c>
      <c r="CK40">
        <v>1.79</v>
      </c>
      <c r="CL40">
        <v>5.3144439999999999</v>
      </c>
      <c r="CM40">
        <v>1.870312</v>
      </c>
      <c r="CN40">
        <v>3.5429620000000002</v>
      </c>
      <c r="CO40">
        <v>2.21</v>
      </c>
      <c r="CP40">
        <v>0.99528000000000005</v>
      </c>
      <c r="CQ40">
        <v>2.660075</v>
      </c>
      <c r="CR40">
        <v>2.34</v>
      </c>
      <c r="CS40">
        <v>2.0069400000000002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83.367689999999982</v>
      </c>
    </row>
    <row r="41" spans="1:114">
      <c r="A41" t="s">
        <v>83</v>
      </c>
      <c r="B41">
        <v>0</v>
      </c>
      <c r="C41">
        <v>0</v>
      </c>
      <c r="D41">
        <v>8.7680000000000007</v>
      </c>
      <c r="E41">
        <v>0</v>
      </c>
      <c r="F41">
        <v>0</v>
      </c>
      <c r="G41">
        <v>22.62</v>
      </c>
      <c r="H41">
        <v>0</v>
      </c>
      <c r="I41">
        <v>98.298000000000002</v>
      </c>
      <c r="J41">
        <v>1.143</v>
      </c>
      <c r="K41">
        <v>630.351315</v>
      </c>
      <c r="L41">
        <v>437.60275000000001</v>
      </c>
      <c r="M41">
        <v>92.92</v>
      </c>
      <c r="N41">
        <v>119.15625</v>
      </c>
      <c r="O41">
        <v>124.79062500000001</v>
      </c>
      <c r="P41">
        <v>127.262</v>
      </c>
      <c r="Q41">
        <v>21.938279999999999</v>
      </c>
      <c r="R41">
        <v>33.93</v>
      </c>
      <c r="S41">
        <v>26.620229999999999</v>
      </c>
      <c r="T41">
        <v>0.5625</v>
      </c>
      <c r="U41">
        <v>279.18</v>
      </c>
      <c r="V41">
        <v>11.661683</v>
      </c>
      <c r="W41">
        <v>39.454999999999998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34.022399999999998</v>
      </c>
      <c r="AF41">
        <v>0</v>
      </c>
      <c r="AG41">
        <v>44.3688</v>
      </c>
      <c r="AH41">
        <v>45.332799999999999</v>
      </c>
      <c r="AI41">
        <v>0</v>
      </c>
      <c r="AJ41">
        <v>0</v>
      </c>
      <c r="AK41">
        <v>54.441000000000003</v>
      </c>
      <c r="AL41">
        <v>66.814999999999998</v>
      </c>
      <c r="AM41">
        <v>10.92168</v>
      </c>
      <c r="AN41">
        <v>0.74441999999999997</v>
      </c>
      <c r="AO41">
        <v>0</v>
      </c>
      <c r="AP41">
        <v>2.3058000000000001</v>
      </c>
      <c r="AQ41">
        <v>64.944000000000003</v>
      </c>
      <c r="AR41">
        <v>19.872</v>
      </c>
      <c r="AS41">
        <v>24.2136</v>
      </c>
      <c r="AT41">
        <v>14.9968</v>
      </c>
      <c r="AU41">
        <v>0</v>
      </c>
      <c r="AV41">
        <v>22.796800000000001</v>
      </c>
      <c r="AW41">
        <v>54.061799999999998</v>
      </c>
      <c r="AX41">
        <v>1.143</v>
      </c>
      <c r="AY41">
        <v>0</v>
      </c>
      <c r="AZ41">
        <f t="shared" si="0"/>
        <v>83.367689999999982</v>
      </c>
      <c r="BA41">
        <f t="shared" si="1"/>
        <v>2768.1228480000004</v>
      </c>
      <c r="BD41">
        <v>4.2945000000000002</v>
      </c>
      <c r="BE41">
        <v>0</v>
      </c>
      <c r="BF41">
        <v>2.0497999999999999E-2</v>
      </c>
      <c r="BG41">
        <v>0</v>
      </c>
      <c r="BH41">
        <v>3.7000000000000002E-3</v>
      </c>
      <c r="BI41">
        <v>0.84623999999999999</v>
      </c>
      <c r="BJ41">
        <v>0</v>
      </c>
      <c r="BK41">
        <v>0</v>
      </c>
      <c r="BL41">
        <v>0</v>
      </c>
      <c r="BM41">
        <v>0</v>
      </c>
      <c r="BN41">
        <v>2.0959999999999999E-2</v>
      </c>
      <c r="BO41">
        <v>2.02</v>
      </c>
      <c r="BP41">
        <v>2.19</v>
      </c>
      <c r="BQ41">
        <v>3.4642300000000001</v>
      </c>
      <c r="BR41">
        <v>0</v>
      </c>
      <c r="BS41">
        <v>1.64</v>
      </c>
      <c r="BT41">
        <v>0</v>
      </c>
      <c r="BU41">
        <v>2.9693719999999999</v>
      </c>
      <c r="BV41">
        <v>1.342031</v>
      </c>
      <c r="BW41">
        <v>6.3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1.73</v>
      </c>
      <c r="CC41">
        <v>1.48</v>
      </c>
      <c r="CD41">
        <v>0.98</v>
      </c>
      <c r="CE41">
        <v>0</v>
      </c>
      <c r="CF41">
        <v>0.16</v>
      </c>
      <c r="CG41">
        <v>3.77</v>
      </c>
      <c r="CH41">
        <v>0.36399999999999999</v>
      </c>
      <c r="CI41">
        <v>7.24</v>
      </c>
      <c r="CJ41">
        <v>1.92</v>
      </c>
      <c r="CK41">
        <v>1.79</v>
      </c>
      <c r="CL41">
        <v>5.3144439999999999</v>
      </c>
      <c r="CM41">
        <v>1.870312</v>
      </c>
      <c r="CN41">
        <v>3.5429620000000002</v>
      </c>
      <c r="CO41">
        <v>2.21</v>
      </c>
      <c r="CP41">
        <v>0.99528000000000005</v>
      </c>
      <c r="CQ41">
        <v>2.660075</v>
      </c>
      <c r="CR41">
        <v>2.34</v>
      </c>
      <c r="CS41">
        <v>2.0069400000000002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83.367689999999982</v>
      </c>
    </row>
    <row r="42" spans="1:114">
      <c r="A42" t="s">
        <v>84</v>
      </c>
      <c r="B42">
        <v>0</v>
      </c>
      <c r="C42">
        <v>0</v>
      </c>
      <c r="D42">
        <v>8.7680000000000007</v>
      </c>
      <c r="E42">
        <v>0</v>
      </c>
      <c r="F42">
        <v>0</v>
      </c>
      <c r="G42">
        <v>22.62</v>
      </c>
      <c r="H42">
        <v>0</v>
      </c>
      <c r="I42">
        <v>98.298000000000002</v>
      </c>
      <c r="J42">
        <v>1.143</v>
      </c>
      <c r="K42">
        <v>572.86047499999995</v>
      </c>
      <c r="L42">
        <v>437.60275000000001</v>
      </c>
      <c r="M42">
        <v>92.92</v>
      </c>
      <c r="N42">
        <v>119.15625</v>
      </c>
      <c r="O42">
        <v>124.79062500000001</v>
      </c>
      <c r="P42">
        <v>127.262</v>
      </c>
      <c r="Q42">
        <v>21.938279999999999</v>
      </c>
      <c r="R42">
        <v>33.93</v>
      </c>
      <c r="S42">
        <v>26.620229999999999</v>
      </c>
      <c r="T42">
        <v>0.5625</v>
      </c>
      <c r="U42">
        <v>279.18</v>
      </c>
      <c r="V42">
        <v>11.661683</v>
      </c>
      <c r="W42">
        <v>39.454999999999998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22.858799999999999</v>
      </c>
      <c r="AF42">
        <v>0</v>
      </c>
      <c r="AG42">
        <v>44.3688</v>
      </c>
      <c r="AH42">
        <v>21.494</v>
      </c>
      <c r="AI42">
        <v>0</v>
      </c>
      <c r="AJ42">
        <v>0</v>
      </c>
      <c r="AK42">
        <v>54.441000000000003</v>
      </c>
      <c r="AL42">
        <v>12.782</v>
      </c>
      <c r="AM42">
        <v>10.92168</v>
      </c>
      <c r="AN42">
        <v>0.74441999999999997</v>
      </c>
      <c r="AO42">
        <v>0</v>
      </c>
      <c r="AP42">
        <v>2.9462999999999999</v>
      </c>
      <c r="AQ42">
        <v>64.944000000000003</v>
      </c>
      <c r="AR42">
        <v>19.872</v>
      </c>
      <c r="AS42">
        <v>24.2136</v>
      </c>
      <c r="AT42">
        <v>14.9968</v>
      </c>
      <c r="AU42">
        <v>0</v>
      </c>
      <c r="AV42">
        <v>22.796800000000001</v>
      </c>
      <c r="AW42">
        <v>54.061799999999998</v>
      </c>
      <c r="AX42">
        <v>1.143</v>
      </c>
      <c r="AY42">
        <v>0</v>
      </c>
      <c r="AZ42">
        <f t="shared" si="0"/>
        <v>83.214489999999998</v>
      </c>
      <c r="BA42">
        <f t="shared" si="1"/>
        <v>2622.0839080000001</v>
      </c>
      <c r="BD42">
        <v>4.2945000000000002</v>
      </c>
      <c r="BE42">
        <v>0</v>
      </c>
      <c r="BF42">
        <v>2.0497999999999999E-2</v>
      </c>
      <c r="BG42">
        <v>0</v>
      </c>
      <c r="BH42">
        <v>3.7000000000000002E-3</v>
      </c>
      <c r="BI42">
        <v>0.84623999999999999</v>
      </c>
      <c r="BJ42">
        <v>0</v>
      </c>
      <c r="BK42">
        <v>0</v>
      </c>
      <c r="BL42">
        <v>0</v>
      </c>
      <c r="BM42">
        <v>0</v>
      </c>
      <c r="BN42">
        <v>2.0959999999999999E-2</v>
      </c>
      <c r="BO42">
        <v>2.02</v>
      </c>
      <c r="BP42">
        <v>2.19</v>
      </c>
      <c r="BQ42">
        <v>3.4642300000000001</v>
      </c>
      <c r="BR42">
        <v>0</v>
      </c>
      <c r="BS42">
        <v>1.64</v>
      </c>
      <c r="BT42">
        <v>0</v>
      </c>
      <c r="BU42">
        <v>2.9693719999999999</v>
      </c>
      <c r="BV42">
        <v>1.342031</v>
      </c>
      <c r="BW42">
        <v>6.3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1.73</v>
      </c>
      <c r="CC42">
        <v>1.51</v>
      </c>
      <c r="CD42">
        <v>0.99</v>
      </c>
      <c r="CE42">
        <v>0</v>
      </c>
      <c r="CF42">
        <v>0.16</v>
      </c>
      <c r="CG42">
        <v>3.77</v>
      </c>
      <c r="CH42">
        <v>0.17080000000000001</v>
      </c>
      <c r="CI42">
        <v>7.24</v>
      </c>
      <c r="CJ42">
        <v>1.92</v>
      </c>
      <c r="CK42">
        <v>1.79</v>
      </c>
      <c r="CL42">
        <v>5.3144439999999999</v>
      </c>
      <c r="CM42">
        <v>1.870312</v>
      </c>
      <c r="CN42">
        <v>3.5429620000000002</v>
      </c>
      <c r="CO42">
        <v>2.21</v>
      </c>
      <c r="CP42">
        <v>0.99528000000000005</v>
      </c>
      <c r="CQ42">
        <v>2.660075</v>
      </c>
      <c r="CR42">
        <v>2.34</v>
      </c>
      <c r="CS42">
        <v>2.0069400000000002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83.214489999999998</v>
      </c>
    </row>
    <row r="43" spans="1:114">
      <c r="A43" t="s">
        <v>85</v>
      </c>
      <c r="B43">
        <v>0</v>
      </c>
      <c r="C43">
        <v>0</v>
      </c>
      <c r="D43">
        <v>8.7680000000000007</v>
      </c>
      <c r="E43">
        <v>0</v>
      </c>
      <c r="F43">
        <v>0</v>
      </c>
      <c r="G43">
        <v>22.62</v>
      </c>
      <c r="H43">
        <v>0</v>
      </c>
      <c r="I43">
        <v>98.298000000000002</v>
      </c>
      <c r="J43">
        <v>1.143</v>
      </c>
      <c r="K43">
        <v>515.36963500000002</v>
      </c>
      <c r="L43">
        <v>437.60275000000001</v>
      </c>
      <c r="M43">
        <v>92.92</v>
      </c>
      <c r="N43">
        <v>119.15625</v>
      </c>
      <c r="O43">
        <v>124.79062500000001</v>
      </c>
      <c r="P43">
        <v>127.262</v>
      </c>
      <c r="Q43">
        <v>21.938279999999999</v>
      </c>
      <c r="R43">
        <v>24.882000000000001</v>
      </c>
      <c r="S43">
        <v>26.620229999999999</v>
      </c>
      <c r="T43">
        <v>0.5625</v>
      </c>
      <c r="U43">
        <v>279.18</v>
      </c>
      <c r="V43">
        <v>11.661683</v>
      </c>
      <c r="W43">
        <v>39.454999999999998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17.011199999999999</v>
      </c>
      <c r="AF43">
        <v>0</v>
      </c>
      <c r="AG43">
        <v>44.3688</v>
      </c>
      <c r="AH43">
        <v>17.585999999999999</v>
      </c>
      <c r="AI43">
        <v>0</v>
      </c>
      <c r="AJ43">
        <v>0</v>
      </c>
      <c r="AK43">
        <v>54.441000000000003</v>
      </c>
      <c r="AL43">
        <v>2.5564</v>
      </c>
      <c r="AM43">
        <v>5.4608400000000001</v>
      </c>
      <c r="AN43">
        <v>0.74441999999999997</v>
      </c>
      <c r="AO43">
        <v>0</v>
      </c>
      <c r="AP43">
        <v>2.8182</v>
      </c>
      <c r="AQ43">
        <v>48.576000000000001</v>
      </c>
      <c r="AR43">
        <v>19.872</v>
      </c>
      <c r="AS43">
        <v>24.2136</v>
      </c>
      <c r="AT43">
        <v>14.9968</v>
      </c>
      <c r="AU43">
        <v>0</v>
      </c>
      <c r="AV43">
        <v>22.5776</v>
      </c>
      <c r="AW43">
        <v>54.061799999999998</v>
      </c>
      <c r="AX43">
        <v>1.143</v>
      </c>
      <c r="AY43">
        <v>0</v>
      </c>
      <c r="AZ43">
        <f t="shared" si="0"/>
        <v>83.193616000000006</v>
      </c>
      <c r="BA43">
        <f t="shared" si="1"/>
        <v>2513.3668539999999</v>
      </c>
      <c r="BD43">
        <v>4.2945000000000002</v>
      </c>
      <c r="BE43">
        <v>0</v>
      </c>
      <c r="BF43">
        <v>2.0424000000000001E-2</v>
      </c>
      <c r="BG43">
        <v>0</v>
      </c>
      <c r="BH43">
        <v>3.7000000000000002E-3</v>
      </c>
      <c r="BI43">
        <v>0.84623999999999999</v>
      </c>
      <c r="BJ43">
        <v>0</v>
      </c>
      <c r="BK43">
        <v>0</v>
      </c>
      <c r="BL43">
        <v>0</v>
      </c>
      <c r="BM43">
        <v>0</v>
      </c>
      <c r="BN43">
        <v>2.0959999999999999E-2</v>
      </c>
      <c r="BO43">
        <v>2.02</v>
      </c>
      <c r="BP43">
        <v>2.19</v>
      </c>
      <c r="BQ43">
        <v>3.4642300000000001</v>
      </c>
      <c r="BR43">
        <v>0</v>
      </c>
      <c r="BS43">
        <v>1.64</v>
      </c>
      <c r="BT43">
        <v>0</v>
      </c>
      <c r="BU43">
        <v>2.9693719999999999</v>
      </c>
      <c r="BV43">
        <v>1.342031</v>
      </c>
      <c r="BW43">
        <v>6.3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1.73</v>
      </c>
      <c r="CC43">
        <v>1.51</v>
      </c>
      <c r="CD43">
        <v>0.99</v>
      </c>
      <c r="CE43">
        <v>0</v>
      </c>
      <c r="CF43">
        <v>0.17</v>
      </c>
      <c r="CG43">
        <v>3.77</v>
      </c>
      <c r="CH43">
        <v>0.14000000000000001</v>
      </c>
      <c r="CI43">
        <v>7.24</v>
      </c>
      <c r="CJ43">
        <v>1.92</v>
      </c>
      <c r="CK43">
        <v>1.79</v>
      </c>
      <c r="CL43">
        <v>5.3144439999999999</v>
      </c>
      <c r="CM43">
        <v>1.870312</v>
      </c>
      <c r="CN43">
        <v>3.5429620000000002</v>
      </c>
      <c r="CO43">
        <v>2.21</v>
      </c>
      <c r="CP43">
        <v>0.99528000000000005</v>
      </c>
      <c r="CQ43">
        <v>2.660075</v>
      </c>
      <c r="CR43">
        <v>2.34</v>
      </c>
      <c r="CS43">
        <v>2.0069400000000002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83.193616000000006</v>
      </c>
    </row>
    <row r="44" spans="1:114">
      <c r="A44" t="s">
        <v>86</v>
      </c>
      <c r="B44">
        <v>0</v>
      </c>
      <c r="C44">
        <v>0</v>
      </c>
      <c r="D44">
        <v>8.7680000000000007</v>
      </c>
      <c r="E44">
        <v>0</v>
      </c>
      <c r="F44">
        <v>0</v>
      </c>
      <c r="G44">
        <v>22.62</v>
      </c>
      <c r="H44">
        <v>0</v>
      </c>
      <c r="I44">
        <v>98.298000000000002</v>
      </c>
      <c r="J44">
        <v>1.143</v>
      </c>
      <c r="K44">
        <v>492.9914</v>
      </c>
      <c r="L44">
        <v>437.60275000000001</v>
      </c>
      <c r="M44">
        <v>92.92</v>
      </c>
      <c r="N44">
        <v>119.15625</v>
      </c>
      <c r="O44">
        <v>124.79062500000001</v>
      </c>
      <c r="P44">
        <v>127.262</v>
      </c>
      <c r="Q44">
        <v>21.938279999999999</v>
      </c>
      <c r="R44">
        <v>24.882000000000001</v>
      </c>
      <c r="S44">
        <v>26.620229999999999</v>
      </c>
      <c r="T44">
        <v>0.5625</v>
      </c>
      <c r="U44">
        <v>279.18</v>
      </c>
      <c r="V44">
        <v>11.661683</v>
      </c>
      <c r="W44">
        <v>39.454999999999998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17.011199999999999</v>
      </c>
      <c r="AF44">
        <v>0</v>
      </c>
      <c r="AG44">
        <v>44.3688</v>
      </c>
      <c r="AH44">
        <v>0</v>
      </c>
      <c r="AI44">
        <v>0</v>
      </c>
      <c r="AJ44">
        <v>0</v>
      </c>
      <c r="AK44">
        <v>54.441000000000003</v>
      </c>
      <c r="AL44">
        <v>2.5564</v>
      </c>
      <c r="AM44">
        <v>5.4608400000000001</v>
      </c>
      <c r="AN44">
        <v>0.74441999999999997</v>
      </c>
      <c r="AO44">
        <v>0</v>
      </c>
      <c r="AP44">
        <v>2.8182</v>
      </c>
      <c r="AQ44">
        <v>32.472000000000001</v>
      </c>
      <c r="AR44">
        <v>19.872</v>
      </c>
      <c r="AS44">
        <v>24.2136</v>
      </c>
      <c r="AT44">
        <v>14.9968</v>
      </c>
      <c r="AU44">
        <v>0</v>
      </c>
      <c r="AV44">
        <v>22.5776</v>
      </c>
      <c r="AW44">
        <v>54.061799999999998</v>
      </c>
      <c r="AX44">
        <v>1.143</v>
      </c>
      <c r="AY44">
        <v>0</v>
      </c>
      <c r="AZ44">
        <f t="shared" si="0"/>
        <v>83.103616000000002</v>
      </c>
      <c r="BA44">
        <f t="shared" si="1"/>
        <v>2457.2086190000005</v>
      </c>
      <c r="BD44">
        <v>4.2945000000000002</v>
      </c>
      <c r="BE44">
        <v>0</v>
      </c>
      <c r="BF44">
        <v>2.0424000000000001E-2</v>
      </c>
      <c r="BG44">
        <v>0</v>
      </c>
      <c r="BH44">
        <v>3.7000000000000002E-3</v>
      </c>
      <c r="BI44">
        <v>0.84623999999999999</v>
      </c>
      <c r="BJ44">
        <v>0</v>
      </c>
      <c r="BK44">
        <v>0</v>
      </c>
      <c r="BL44">
        <v>0</v>
      </c>
      <c r="BM44">
        <v>0</v>
      </c>
      <c r="BN44">
        <v>2.0959999999999999E-2</v>
      </c>
      <c r="BO44">
        <v>2.02</v>
      </c>
      <c r="BP44">
        <v>2.19</v>
      </c>
      <c r="BQ44">
        <v>3.4642300000000001</v>
      </c>
      <c r="BR44">
        <v>0</v>
      </c>
      <c r="BS44">
        <v>1.64</v>
      </c>
      <c r="BT44">
        <v>0</v>
      </c>
      <c r="BU44">
        <v>2.9693719999999999</v>
      </c>
      <c r="BV44">
        <v>1.342031</v>
      </c>
      <c r="BW44">
        <v>6.3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1.73</v>
      </c>
      <c r="CC44">
        <v>1.54</v>
      </c>
      <c r="CD44">
        <v>1.01</v>
      </c>
      <c r="CE44">
        <v>0</v>
      </c>
      <c r="CF44">
        <v>0.17</v>
      </c>
      <c r="CG44">
        <v>3.77</v>
      </c>
      <c r="CH44">
        <v>0</v>
      </c>
      <c r="CI44">
        <v>7.24</v>
      </c>
      <c r="CJ44">
        <v>1.92</v>
      </c>
      <c r="CK44">
        <v>1.79</v>
      </c>
      <c r="CL44">
        <v>5.3144439999999999</v>
      </c>
      <c r="CM44">
        <v>1.870312</v>
      </c>
      <c r="CN44">
        <v>3.5429620000000002</v>
      </c>
      <c r="CO44">
        <v>2.21</v>
      </c>
      <c r="CP44">
        <v>0.99528000000000005</v>
      </c>
      <c r="CQ44">
        <v>2.660075</v>
      </c>
      <c r="CR44">
        <v>2.34</v>
      </c>
      <c r="CS44">
        <v>2.0069400000000002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83.103616000000002</v>
      </c>
    </row>
    <row r="45" spans="1:114">
      <c r="A45" t="s">
        <v>87</v>
      </c>
      <c r="B45">
        <v>0</v>
      </c>
      <c r="C45">
        <v>0</v>
      </c>
      <c r="D45">
        <v>8.7680000000000007</v>
      </c>
      <c r="E45">
        <v>0</v>
      </c>
      <c r="F45">
        <v>0</v>
      </c>
      <c r="G45">
        <v>22.62</v>
      </c>
      <c r="H45">
        <v>0</v>
      </c>
      <c r="I45">
        <v>98.298000000000002</v>
      </c>
      <c r="J45">
        <v>1.143</v>
      </c>
      <c r="K45">
        <v>492.9914</v>
      </c>
      <c r="L45">
        <v>437.60275000000001</v>
      </c>
      <c r="M45">
        <v>92.92</v>
      </c>
      <c r="N45">
        <v>119.15625</v>
      </c>
      <c r="O45">
        <v>124.79062500000001</v>
      </c>
      <c r="P45">
        <v>127.262</v>
      </c>
      <c r="Q45">
        <v>21.938279999999999</v>
      </c>
      <c r="R45">
        <v>26.013000000000002</v>
      </c>
      <c r="S45">
        <v>26.620229999999999</v>
      </c>
      <c r="T45">
        <v>0.5625</v>
      </c>
      <c r="U45">
        <v>279.18</v>
      </c>
      <c r="V45">
        <v>11.661683</v>
      </c>
      <c r="W45">
        <v>39.454999999999998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44.3688</v>
      </c>
      <c r="AH45">
        <v>0</v>
      </c>
      <c r="AI45">
        <v>0</v>
      </c>
      <c r="AJ45">
        <v>0</v>
      </c>
      <c r="AK45">
        <v>54.441000000000003</v>
      </c>
      <c r="AL45">
        <v>2.5564</v>
      </c>
      <c r="AM45">
        <v>0</v>
      </c>
      <c r="AN45">
        <v>0.74441999999999997</v>
      </c>
      <c r="AO45">
        <v>0</v>
      </c>
      <c r="AP45">
        <v>2.8182</v>
      </c>
      <c r="AQ45">
        <v>16.236000000000001</v>
      </c>
      <c r="AR45">
        <v>34.223999999999997</v>
      </c>
      <c r="AS45">
        <v>24.2136</v>
      </c>
      <c r="AT45">
        <v>14.9968</v>
      </c>
      <c r="AU45">
        <v>0</v>
      </c>
      <c r="AV45">
        <v>22.5776</v>
      </c>
      <c r="AW45">
        <v>54.061799999999998</v>
      </c>
      <c r="AX45">
        <v>1.143</v>
      </c>
      <c r="AY45">
        <v>0</v>
      </c>
      <c r="AZ45">
        <f t="shared" si="0"/>
        <v>83.103616000000002</v>
      </c>
      <c r="BA45">
        <f t="shared" si="1"/>
        <v>2433.9835790000002</v>
      </c>
      <c r="BD45">
        <v>4.2945000000000002</v>
      </c>
      <c r="BE45">
        <v>0</v>
      </c>
      <c r="BF45">
        <v>2.0424000000000001E-2</v>
      </c>
      <c r="BG45">
        <v>0</v>
      </c>
      <c r="BH45">
        <v>3.7000000000000002E-3</v>
      </c>
      <c r="BI45">
        <v>0.84623999999999999</v>
      </c>
      <c r="BJ45">
        <v>0</v>
      </c>
      <c r="BK45">
        <v>0</v>
      </c>
      <c r="BL45">
        <v>0</v>
      </c>
      <c r="BM45">
        <v>0</v>
      </c>
      <c r="BN45">
        <v>2.0959999999999999E-2</v>
      </c>
      <c r="BO45">
        <v>2.02</v>
      </c>
      <c r="BP45">
        <v>2.19</v>
      </c>
      <c r="BQ45">
        <v>3.4642300000000001</v>
      </c>
      <c r="BR45">
        <v>0</v>
      </c>
      <c r="BS45">
        <v>1.64</v>
      </c>
      <c r="BT45">
        <v>0</v>
      </c>
      <c r="BU45">
        <v>2.9693719999999999</v>
      </c>
      <c r="BV45">
        <v>1.342031</v>
      </c>
      <c r="BW45">
        <v>6.3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1.73</v>
      </c>
      <c r="CC45">
        <v>1.54</v>
      </c>
      <c r="CD45">
        <v>1.01</v>
      </c>
      <c r="CE45">
        <v>0</v>
      </c>
      <c r="CF45">
        <v>0.17</v>
      </c>
      <c r="CG45">
        <v>3.77</v>
      </c>
      <c r="CH45">
        <v>0</v>
      </c>
      <c r="CI45">
        <v>7.24</v>
      </c>
      <c r="CJ45">
        <v>1.92</v>
      </c>
      <c r="CK45">
        <v>1.79</v>
      </c>
      <c r="CL45">
        <v>5.3144439999999999</v>
      </c>
      <c r="CM45">
        <v>1.870312</v>
      </c>
      <c r="CN45">
        <v>3.5429620000000002</v>
      </c>
      <c r="CO45">
        <v>2.21</v>
      </c>
      <c r="CP45">
        <v>0.99528000000000005</v>
      </c>
      <c r="CQ45">
        <v>2.660075</v>
      </c>
      <c r="CR45">
        <v>2.34</v>
      </c>
      <c r="CS45">
        <v>2.0069400000000002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83.103616000000002</v>
      </c>
    </row>
    <row r="46" spans="1:114">
      <c r="A46" t="s">
        <v>88</v>
      </c>
      <c r="B46">
        <v>0</v>
      </c>
      <c r="C46">
        <v>0</v>
      </c>
      <c r="D46">
        <v>8.7680000000000007</v>
      </c>
      <c r="E46">
        <v>0</v>
      </c>
      <c r="F46">
        <v>0</v>
      </c>
      <c r="G46">
        <v>22.62</v>
      </c>
      <c r="H46">
        <v>0</v>
      </c>
      <c r="I46">
        <v>98.298000000000002</v>
      </c>
      <c r="J46">
        <v>1.143</v>
      </c>
      <c r="K46">
        <v>492.9914</v>
      </c>
      <c r="L46">
        <v>437.60275000000001</v>
      </c>
      <c r="M46">
        <v>92.92</v>
      </c>
      <c r="N46">
        <v>119.15625</v>
      </c>
      <c r="O46">
        <v>124.79062500000001</v>
      </c>
      <c r="P46">
        <v>127.262</v>
      </c>
      <c r="Q46">
        <v>21.938279999999999</v>
      </c>
      <c r="R46">
        <v>26.013000000000002</v>
      </c>
      <c r="S46">
        <v>26.620229999999999</v>
      </c>
      <c r="T46">
        <v>0.5625</v>
      </c>
      <c r="U46">
        <v>279.18</v>
      </c>
      <c r="V46">
        <v>11.661683</v>
      </c>
      <c r="W46">
        <v>39.454999999999998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44.3688</v>
      </c>
      <c r="AH46">
        <v>0</v>
      </c>
      <c r="AI46">
        <v>0</v>
      </c>
      <c r="AJ46">
        <v>0</v>
      </c>
      <c r="AK46">
        <v>54.441000000000003</v>
      </c>
      <c r="AL46">
        <v>2.5564</v>
      </c>
      <c r="AM46">
        <v>0</v>
      </c>
      <c r="AN46">
        <v>0.74441999999999997</v>
      </c>
      <c r="AO46">
        <v>0</v>
      </c>
      <c r="AP46">
        <v>2.1777000000000002</v>
      </c>
      <c r="AQ46">
        <v>16.236000000000001</v>
      </c>
      <c r="AR46">
        <v>34.223999999999997</v>
      </c>
      <c r="AS46">
        <v>24.2136</v>
      </c>
      <c r="AT46">
        <v>14.9968</v>
      </c>
      <c r="AU46">
        <v>0</v>
      </c>
      <c r="AV46">
        <v>22.5776</v>
      </c>
      <c r="AW46">
        <v>54.061799999999998</v>
      </c>
      <c r="AX46">
        <v>1.143</v>
      </c>
      <c r="AY46">
        <v>0</v>
      </c>
      <c r="AZ46">
        <f t="shared" si="0"/>
        <v>83.103616000000002</v>
      </c>
      <c r="BA46">
        <f t="shared" si="1"/>
        <v>2433.3430790000002</v>
      </c>
      <c r="BD46">
        <v>4.2945000000000002</v>
      </c>
      <c r="BE46">
        <v>0</v>
      </c>
      <c r="BF46">
        <v>2.0424000000000001E-2</v>
      </c>
      <c r="BG46">
        <v>0</v>
      </c>
      <c r="BH46">
        <v>3.7000000000000002E-3</v>
      </c>
      <c r="BI46">
        <v>0.84623999999999999</v>
      </c>
      <c r="BJ46">
        <v>0</v>
      </c>
      <c r="BK46">
        <v>0</v>
      </c>
      <c r="BL46">
        <v>0</v>
      </c>
      <c r="BM46">
        <v>0</v>
      </c>
      <c r="BN46">
        <v>2.0959999999999999E-2</v>
      </c>
      <c r="BO46">
        <v>2.02</v>
      </c>
      <c r="BP46">
        <v>2.19</v>
      </c>
      <c r="BQ46">
        <v>3.4642300000000001</v>
      </c>
      <c r="BR46">
        <v>0</v>
      </c>
      <c r="BS46">
        <v>1.64</v>
      </c>
      <c r="BT46">
        <v>0</v>
      </c>
      <c r="BU46">
        <v>2.9693719999999999</v>
      </c>
      <c r="BV46">
        <v>1.342031</v>
      </c>
      <c r="BW46">
        <v>6.3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1.73</v>
      </c>
      <c r="CC46">
        <v>1.54</v>
      </c>
      <c r="CD46">
        <v>1.01</v>
      </c>
      <c r="CE46">
        <v>0</v>
      </c>
      <c r="CF46">
        <v>0.17</v>
      </c>
      <c r="CG46">
        <v>3.77</v>
      </c>
      <c r="CH46">
        <v>0</v>
      </c>
      <c r="CI46">
        <v>7.24</v>
      </c>
      <c r="CJ46">
        <v>1.92</v>
      </c>
      <c r="CK46">
        <v>1.79</v>
      </c>
      <c r="CL46">
        <v>5.3144439999999999</v>
      </c>
      <c r="CM46">
        <v>1.870312</v>
      </c>
      <c r="CN46">
        <v>3.5429620000000002</v>
      </c>
      <c r="CO46">
        <v>2.21</v>
      </c>
      <c r="CP46">
        <v>0.99528000000000005</v>
      </c>
      <c r="CQ46">
        <v>2.660075</v>
      </c>
      <c r="CR46">
        <v>2.34</v>
      </c>
      <c r="CS46">
        <v>2.0069400000000002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83.103616000000002</v>
      </c>
    </row>
    <row r="47" spans="1:114">
      <c r="A47" t="s">
        <v>89</v>
      </c>
      <c r="B47">
        <v>0</v>
      </c>
      <c r="C47">
        <v>0</v>
      </c>
      <c r="D47">
        <v>8.7680000000000007</v>
      </c>
      <c r="E47">
        <v>0</v>
      </c>
      <c r="F47">
        <v>0</v>
      </c>
      <c r="G47">
        <v>22.62</v>
      </c>
      <c r="H47">
        <v>0</v>
      </c>
      <c r="I47">
        <v>98.298000000000002</v>
      </c>
      <c r="J47">
        <v>1.143</v>
      </c>
      <c r="K47">
        <v>492.9914</v>
      </c>
      <c r="L47">
        <v>437.60275000000001</v>
      </c>
      <c r="M47">
        <v>92.92</v>
      </c>
      <c r="N47">
        <v>119.15625</v>
      </c>
      <c r="O47">
        <v>124.79062500000001</v>
      </c>
      <c r="P47">
        <v>127.262</v>
      </c>
      <c r="Q47">
        <v>21.938279999999999</v>
      </c>
      <c r="R47">
        <v>26.013000000000002</v>
      </c>
      <c r="S47">
        <v>26.620229999999999</v>
      </c>
      <c r="T47">
        <v>0.5625</v>
      </c>
      <c r="U47">
        <v>279.18</v>
      </c>
      <c r="V47">
        <v>11.661683</v>
      </c>
      <c r="W47">
        <v>39.454999999999998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44.3688</v>
      </c>
      <c r="AH47">
        <v>0</v>
      </c>
      <c r="AI47">
        <v>0</v>
      </c>
      <c r="AJ47">
        <v>0</v>
      </c>
      <c r="AK47">
        <v>54.441000000000003</v>
      </c>
      <c r="AL47">
        <v>2.5564</v>
      </c>
      <c r="AM47">
        <v>0</v>
      </c>
      <c r="AN47">
        <v>0.74441999999999997</v>
      </c>
      <c r="AO47">
        <v>0</v>
      </c>
      <c r="AP47">
        <v>7.0454999999999997</v>
      </c>
      <c r="AQ47">
        <v>0</v>
      </c>
      <c r="AR47">
        <v>13.247999999999999</v>
      </c>
      <c r="AS47">
        <v>10.223520000000001</v>
      </c>
      <c r="AT47">
        <v>11.2476</v>
      </c>
      <c r="AU47">
        <v>0</v>
      </c>
      <c r="AV47">
        <v>22.5776</v>
      </c>
      <c r="AW47">
        <v>54.061799999999998</v>
      </c>
      <c r="AX47">
        <v>1.143</v>
      </c>
      <c r="AY47">
        <v>0</v>
      </c>
      <c r="AZ47">
        <f t="shared" si="0"/>
        <v>83.103520000000003</v>
      </c>
      <c r="BA47">
        <f t="shared" si="1"/>
        <v>2383.2595030000007</v>
      </c>
      <c r="BD47">
        <v>4.2945000000000002</v>
      </c>
      <c r="BE47">
        <v>0</v>
      </c>
      <c r="BF47">
        <v>2.0424000000000001E-2</v>
      </c>
      <c r="BG47">
        <v>0</v>
      </c>
      <c r="BH47">
        <v>3.7000000000000002E-3</v>
      </c>
      <c r="BI47">
        <v>0.84623999999999999</v>
      </c>
      <c r="BJ47">
        <v>0</v>
      </c>
      <c r="BK47">
        <v>0</v>
      </c>
      <c r="BL47">
        <v>0</v>
      </c>
      <c r="BM47">
        <v>0</v>
      </c>
      <c r="BN47">
        <v>2.0864000000000001E-2</v>
      </c>
      <c r="BO47">
        <v>2.02</v>
      </c>
      <c r="BP47">
        <v>2.19</v>
      </c>
      <c r="BQ47">
        <v>3.4642300000000001</v>
      </c>
      <c r="BR47">
        <v>0</v>
      </c>
      <c r="BS47">
        <v>1.64</v>
      </c>
      <c r="BT47">
        <v>0</v>
      </c>
      <c r="BU47">
        <v>2.9693719999999999</v>
      </c>
      <c r="BV47">
        <v>1.342031</v>
      </c>
      <c r="BW47">
        <v>6.3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1.73</v>
      </c>
      <c r="CC47">
        <v>1.54</v>
      </c>
      <c r="CD47">
        <v>1.01</v>
      </c>
      <c r="CE47">
        <v>0</v>
      </c>
      <c r="CF47">
        <v>0.17</v>
      </c>
      <c r="CG47">
        <v>3.77</v>
      </c>
      <c r="CH47">
        <v>0</v>
      </c>
      <c r="CI47">
        <v>7.24</v>
      </c>
      <c r="CJ47">
        <v>1.92</v>
      </c>
      <c r="CK47">
        <v>1.79</v>
      </c>
      <c r="CL47">
        <v>5.3144439999999999</v>
      </c>
      <c r="CM47">
        <v>1.870312</v>
      </c>
      <c r="CN47">
        <v>3.5429620000000002</v>
      </c>
      <c r="CO47">
        <v>2.21</v>
      </c>
      <c r="CP47">
        <v>0.99528000000000005</v>
      </c>
      <c r="CQ47">
        <v>2.660075</v>
      </c>
      <c r="CR47">
        <v>2.34</v>
      </c>
      <c r="CS47">
        <v>2.0069400000000002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83.103520000000003</v>
      </c>
    </row>
    <row r="48" spans="1:114">
      <c r="A48" t="s">
        <v>90</v>
      </c>
      <c r="B48">
        <v>0</v>
      </c>
      <c r="C48">
        <v>0</v>
      </c>
      <c r="D48">
        <v>8.7680000000000007</v>
      </c>
      <c r="E48">
        <v>0</v>
      </c>
      <c r="F48">
        <v>0</v>
      </c>
      <c r="G48">
        <v>22.62</v>
      </c>
      <c r="H48">
        <v>0</v>
      </c>
      <c r="I48">
        <v>98.298000000000002</v>
      </c>
      <c r="J48">
        <v>1.143</v>
      </c>
      <c r="K48">
        <v>492.9914</v>
      </c>
      <c r="L48">
        <v>437.60275000000001</v>
      </c>
      <c r="M48">
        <v>92.92</v>
      </c>
      <c r="N48">
        <v>119.15625</v>
      </c>
      <c r="O48">
        <v>124.79062500000001</v>
      </c>
      <c r="P48">
        <v>127.262</v>
      </c>
      <c r="Q48">
        <v>21.938279999999999</v>
      </c>
      <c r="R48">
        <v>26.013000000000002</v>
      </c>
      <c r="S48">
        <v>26.620229999999999</v>
      </c>
      <c r="T48">
        <v>0.5625</v>
      </c>
      <c r="U48">
        <v>279.18</v>
      </c>
      <c r="V48">
        <v>11.661683</v>
      </c>
      <c r="W48">
        <v>39.454999999999998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44.3688</v>
      </c>
      <c r="AH48">
        <v>0</v>
      </c>
      <c r="AI48">
        <v>0</v>
      </c>
      <c r="AJ48">
        <v>0</v>
      </c>
      <c r="AK48">
        <v>54.441000000000003</v>
      </c>
      <c r="AL48">
        <v>2.5564</v>
      </c>
      <c r="AM48">
        <v>0</v>
      </c>
      <c r="AN48">
        <v>0.74441999999999997</v>
      </c>
      <c r="AO48">
        <v>0</v>
      </c>
      <c r="AP48">
        <v>7.0454999999999997</v>
      </c>
      <c r="AQ48">
        <v>0</v>
      </c>
      <c r="AR48">
        <v>6.6239999999999997</v>
      </c>
      <c r="AS48">
        <v>10.223520000000001</v>
      </c>
      <c r="AT48">
        <v>11.2476</v>
      </c>
      <c r="AU48">
        <v>0</v>
      </c>
      <c r="AV48">
        <v>22.5776</v>
      </c>
      <c r="AW48">
        <v>54.061799999999998</v>
      </c>
      <c r="AX48">
        <v>1.143</v>
      </c>
      <c r="AY48">
        <v>0</v>
      </c>
      <c r="AZ48">
        <f t="shared" si="0"/>
        <v>83.103520000000003</v>
      </c>
      <c r="BA48">
        <f t="shared" si="1"/>
        <v>2376.6355030000004</v>
      </c>
      <c r="BD48">
        <v>4.2945000000000002</v>
      </c>
      <c r="BE48">
        <v>0</v>
      </c>
      <c r="BF48">
        <v>2.0424000000000001E-2</v>
      </c>
      <c r="BG48">
        <v>0</v>
      </c>
      <c r="BH48">
        <v>3.7000000000000002E-3</v>
      </c>
      <c r="BI48">
        <v>0.84623999999999999</v>
      </c>
      <c r="BJ48">
        <v>0</v>
      </c>
      <c r="BK48">
        <v>0</v>
      </c>
      <c r="BL48">
        <v>0</v>
      </c>
      <c r="BM48">
        <v>0</v>
      </c>
      <c r="BN48">
        <v>2.0864000000000001E-2</v>
      </c>
      <c r="BO48">
        <v>2.02</v>
      </c>
      <c r="BP48">
        <v>2.19</v>
      </c>
      <c r="BQ48">
        <v>3.4642300000000001</v>
      </c>
      <c r="BR48">
        <v>0</v>
      </c>
      <c r="BS48">
        <v>1.64</v>
      </c>
      <c r="BT48">
        <v>0</v>
      </c>
      <c r="BU48">
        <v>2.9693719999999999</v>
      </c>
      <c r="BV48">
        <v>1.342031</v>
      </c>
      <c r="BW48">
        <v>6.3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1.73</v>
      </c>
      <c r="CC48">
        <v>1.54</v>
      </c>
      <c r="CD48">
        <v>1.01</v>
      </c>
      <c r="CE48">
        <v>0</v>
      </c>
      <c r="CF48">
        <v>0.17</v>
      </c>
      <c r="CG48">
        <v>3.77</v>
      </c>
      <c r="CH48">
        <v>0</v>
      </c>
      <c r="CI48">
        <v>7.24</v>
      </c>
      <c r="CJ48">
        <v>1.92</v>
      </c>
      <c r="CK48">
        <v>1.79</v>
      </c>
      <c r="CL48">
        <v>5.3144439999999999</v>
      </c>
      <c r="CM48">
        <v>1.870312</v>
      </c>
      <c r="CN48">
        <v>3.5429620000000002</v>
      </c>
      <c r="CO48">
        <v>2.21</v>
      </c>
      <c r="CP48">
        <v>0.99528000000000005</v>
      </c>
      <c r="CQ48">
        <v>2.660075</v>
      </c>
      <c r="CR48">
        <v>2.34</v>
      </c>
      <c r="CS48">
        <v>2.0069400000000002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83.103520000000003</v>
      </c>
    </row>
    <row r="49" spans="1:114">
      <c r="A49" t="s">
        <v>91</v>
      </c>
      <c r="B49">
        <v>0</v>
      </c>
      <c r="C49">
        <v>0</v>
      </c>
      <c r="D49">
        <v>8.7680000000000007</v>
      </c>
      <c r="E49">
        <v>0</v>
      </c>
      <c r="F49">
        <v>0</v>
      </c>
      <c r="G49">
        <v>22.62</v>
      </c>
      <c r="H49">
        <v>0</v>
      </c>
      <c r="I49">
        <v>98.298000000000002</v>
      </c>
      <c r="J49">
        <v>1.143</v>
      </c>
      <c r="K49">
        <v>492.9914</v>
      </c>
      <c r="L49">
        <v>437.60275000000001</v>
      </c>
      <c r="M49">
        <v>92.92</v>
      </c>
      <c r="N49">
        <v>119.15625</v>
      </c>
      <c r="O49">
        <v>124.79062500000001</v>
      </c>
      <c r="P49">
        <v>127.262</v>
      </c>
      <c r="Q49">
        <v>21.938279999999999</v>
      </c>
      <c r="R49">
        <v>29.971499999999999</v>
      </c>
      <c r="S49">
        <v>26.620229999999999</v>
      </c>
      <c r="T49">
        <v>0.5625</v>
      </c>
      <c r="U49">
        <v>279.18</v>
      </c>
      <c r="V49">
        <v>11.661683</v>
      </c>
      <c r="W49">
        <v>39.454999999999998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44.3688</v>
      </c>
      <c r="AH49">
        <v>0</v>
      </c>
      <c r="AI49">
        <v>0</v>
      </c>
      <c r="AJ49">
        <v>0</v>
      </c>
      <c r="AK49">
        <v>54.441000000000003</v>
      </c>
      <c r="AL49">
        <v>2.5564</v>
      </c>
      <c r="AM49">
        <v>0</v>
      </c>
      <c r="AN49">
        <v>0.74441999999999997</v>
      </c>
      <c r="AO49">
        <v>0</v>
      </c>
      <c r="AP49">
        <v>2.1777000000000002</v>
      </c>
      <c r="AQ49">
        <v>0</v>
      </c>
      <c r="AR49">
        <v>6.6239999999999997</v>
      </c>
      <c r="AS49">
        <v>10.223520000000001</v>
      </c>
      <c r="AT49">
        <v>11.2476</v>
      </c>
      <c r="AU49">
        <v>0</v>
      </c>
      <c r="AV49">
        <v>22.5776</v>
      </c>
      <c r="AW49">
        <v>54.061799999999998</v>
      </c>
      <c r="AX49">
        <v>1.143</v>
      </c>
      <c r="AY49">
        <v>0</v>
      </c>
      <c r="AZ49">
        <f t="shared" si="0"/>
        <v>83.191940000000002</v>
      </c>
      <c r="BA49">
        <f t="shared" si="1"/>
        <v>2375.8146230000007</v>
      </c>
      <c r="BD49">
        <v>4.2945000000000002</v>
      </c>
      <c r="BE49">
        <v>0</v>
      </c>
      <c r="BF49">
        <v>2.0424000000000001E-2</v>
      </c>
      <c r="BG49">
        <v>0</v>
      </c>
      <c r="BH49">
        <v>3.7000000000000002E-3</v>
      </c>
      <c r="BI49">
        <v>0.84623999999999999</v>
      </c>
      <c r="BJ49">
        <v>0</v>
      </c>
      <c r="BK49">
        <v>0</v>
      </c>
      <c r="BL49">
        <v>0</v>
      </c>
      <c r="BM49">
        <v>0</v>
      </c>
      <c r="BN49">
        <v>2.0864000000000001E-2</v>
      </c>
      <c r="BO49">
        <v>2.02</v>
      </c>
      <c r="BP49">
        <v>2.19</v>
      </c>
      <c r="BQ49">
        <v>3.4642300000000001</v>
      </c>
      <c r="BR49">
        <v>0</v>
      </c>
      <c r="BS49">
        <v>1.64</v>
      </c>
      <c r="BT49">
        <v>0</v>
      </c>
      <c r="BU49">
        <v>2.9693719999999999</v>
      </c>
      <c r="BV49">
        <v>1.342031</v>
      </c>
      <c r="BW49">
        <v>6.3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1.84</v>
      </c>
      <c r="CC49">
        <v>1.54</v>
      </c>
      <c r="CD49">
        <v>1.01</v>
      </c>
      <c r="CE49">
        <v>0</v>
      </c>
      <c r="CF49">
        <v>0.17</v>
      </c>
      <c r="CG49">
        <v>3.77</v>
      </c>
      <c r="CH49">
        <v>0</v>
      </c>
      <c r="CI49">
        <v>7.24</v>
      </c>
      <c r="CJ49">
        <v>1.92</v>
      </c>
      <c r="CK49">
        <v>1.79</v>
      </c>
      <c r="CL49">
        <v>5.3144439999999999</v>
      </c>
      <c r="CM49">
        <v>1.870312</v>
      </c>
      <c r="CN49">
        <v>3.5429620000000002</v>
      </c>
      <c r="CO49">
        <v>2.21</v>
      </c>
      <c r="CP49">
        <v>0.99528000000000005</v>
      </c>
      <c r="CQ49">
        <v>2.660075</v>
      </c>
      <c r="CR49">
        <v>2.34</v>
      </c>
      <c r="CS49">
        <v>1.98536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83.191940000000002</v>
      </c>
    </row>
    <row r="50" spans="1:114">
      <c r="A50" t="s">
        <v>92</v>
      </c>
      <c r="B50">
        <v>0</v>
      </c>
      <c r="C50">
        <v>0</v>
      </c>
      <c r="D50">
        <v>8.7680000000000007</v>
      </c>
      <c r="E50">
        <v>0</v>
      </c>
      <c r="F50">
        <v>0</v>
      </c>
      <c r="G50">
        <v>22.62</v>
      </c>
      <c r="H50">
        <v>0</v>
      </c>
      <c r="I50">
        <v>98.298000000000002</v>
      </c>
      <c r="J50">
        <v>1.143</v>
      </c>
      <c r="K50">
        <v>492.9914</v>
      </c>
      <c r="L50">
        <v>437.60275000000001</v>
      </c>
      <c r="M50">
        <v>92.92</v>
      </c>
      <c r="N50">
        <v>119.15625</v>
      </c>
      <c r="O50">
        <v>124.79062500000001</v>
      </c>
      <c r="P50">
        <v>127.262</v>
      </c>
      <c r="Q50">
        <v>21.938279999999999</v>
      </c>
      <c r="R50">
        <v>33.93</v>
      </c>
      <c r="S50">
        <v>26.620229999999999</v>
      </c>
      <c r="T50">
        <v>0.5625</v>
      </c>
      <c r="U50">
        <v>279.18</v>
      </c>
      <c r="V50">
        <v>11.661683</v>
      </c>
      <c r="W50">
        <v>39.454999999999998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44.3688</v>
      </c>
      <c r="AH50">
        <v>0</v>
      </c>
      <c r="AI50">
        <v>0</v>
      </c>
      <c r="AJ50">
        <v>0</v>
      </c>
      <c r="AK50">
        <v>54.441000000000003</v>
      </c>
      <c r="AL50">
        <v>2.5564</v>
      </c>
      <c r="AM50">
        <v>0</v>
      </c>
      <c r="AN50">
        <v>0.74441999999999997</v>
      </c>
      <c r="AO50">
        <v>0</v>
      </c>
      <c r="AP50">
        <v>2.1777000000000002</v>
      </c>
      <c r="AQ50">
        <v>0</v>
      </c>
      <c r="AR50">
        <v>6.6239999999999997</v>
      </c>
      <c r="AS50">
        <v>10.223520000000001</v>
      </c>
      <c r="AT50">
        <v>11.2476</v>
      </c>
      <c r="AU50">
        <v>0</v>
      </c>
      <c r="AV50">
        <v>22.5776</v>
      </c>
      <c r="AW50">
        <v>54.061799999999998</v>
      </c>
      <c r="AX50">
        <v>1.143</v>
      </c>
      <c r="AY50">
        <v>0</v>
      </c>
      <c r="AZ50">
        <f t="shared" si="0"/>
        <v>83.191940000000002</v>
      </c>
      <c r="BA50">
        <f t="shared" si="1"/>
        <v>2379.7731230000009</v>
      </c>
      <c r="BD50">
        <v>4.2945000000000002</v>
      </c>
      <c r="BE50">
        <v>0</v>
      </c>
      <c r="BF50">
        <v>2.0424000000000001E-2</v>
      </c>
      <c r="BG50">
        <v>0</v>
      </c>
      <c r="BH50">
        <v>3.7000000000000002E-3</v>
      </c>
      <c r="BI50">
        <v>0.84623999999999999</v>
      </c>
      <c r="BJ50">
        <v>0</v>
      </c>
      <c r="BK50">
        <v>0</v>
      </c>
      <c r="BL50">
        <v>0</v>
      </c>
      <c r="BM50">
        <v>0</v>
      </c>
      <c r="BN50">
        <v>2.0864000000000001E-2</v>
      </c>
      <c r="BO50">
        <v>2.02</v>
      </c>
      <c r="BP50">
        <v>2.19</v>
      </c>
      <c r="BQ50">
        <v>3.4642300000000001</v>
      </c>
      <c r="BR50">
        <v>0</v>
      </c>
      <c r="BS50">
        <v>1.64</v>
      </c>
      <c r="BT50">
        <v>0</v>
      </c>
      <c r="BU50">
        <v>2.9693719999999999</v>
      </c>
      <c r="BV50">
        <v>1.342031</v>
      </c>
      <c r="BW50">
        <v>6.3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1.84</v>
      </c>
      <c r="CC50">
        <v>1.54</v>
      </c>
      <c r="CD50">
        <v>1.01</v>
      </c>
      <c r="CE50">
        <v>0</v>
      </c>
      <c r="CF50">
        <v>0.17</v>
      </c>
      <c r="CG50">
        <v>3.77</v>
      </c>
      <c r="CH50">
        <v>0</v>
      </c>
      <c r="CI50">
        <v>7.24</v>
      </c>
      <c r="CJ50">
        <v>1.92</v>
      </c>
      <c r="CK50">
        <v>1.79</v>
      </c>
      <c r="CL50">
        <v>5.3144439999999999</v>
      </c>
      <c r="CM50">
        <v>1.870312</v>
      </c>
      <c r="CN50">
        <v>3.5429620000000002</v>
      </c>
      <c r="CO50">
        <v>2.21</v>
      </c>
      <c r="CP50">
        <v>0.99528000000000005</v>
      </c>
      <c r="CQ50">
        <v>2.660075</v>
      </c>
      <c r="CR50">
        <v>2.34</v>
      </c>
      <c r="CS50">
        <v>1.98536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83.191940000000002</v>
      </c>
    </row>
    <row r="51" spans="1:114">
      <c r="A51" t="s">
        <v>93</v>
      </c>
      <c r="B51">
        <v>0</v>
      </c>
      <c r="C51">
        <v>0</v>
      </c>
      <c r="D51">
        <v>8.7680000000000007</v>
      </c>
      <c r="E51">
        <v>0</v>
      </c>
      <c r="F51">
        <v>0</v>
      </c>
      <c r="G51">
        <v>22.62</v>
      </c>
      <c r="H51">
        <v>0</v>
      </c>
      <c r="I51">
        <v>98.298000000000002</v>
      </c>
      <c r="J51">
        <v>1.143</v>
      </c>
      <c r="K51">
        <v>492.9914</v>
      </c>
      <c r="L51">
        <v>437.60275000000001</v>
      </c>
      <c r="M51">
        <v>92.92</v>
      </c>
      <c r="N51">
        <v>119.15625</v>
      </c>
      <c r="O51">
        <v>124.79062500000001</v>
      </c>
      <c r="P51">
        <v>127.262</v>
      </c>
      <c r="Q51">
        <v>21.938279999999999</v>
      </c>
      <c r="R51">
        <v>33.93</v>
      </c>
      <c r="S51">
        <v>26.620229999999999</v>
      </c>
      <c r="T51">
        <v>0.5625</v>
      </c>
      <c r="U51">
        <v>279.18</v>
      </c>
      <c r="V51">
        <v>14.329927</v>
      </c>
      <c r="W51">
        <v>39.454999999999998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44.3688</v>
      </c>
      <c r="AH51">
        <v>0</v>
      </c>
      <c r="AI51">
        <v>0</v>
      </c>
      <c r="AJ51">
        <v>0</v>
      </c>
      <c r="AK51">
        <v>54.441000000000003</v>
      </c>
      <c r="AL51">
        <v>2.5564</v>
      </c>
      <c r="AM51">
        <v>0</v>
      </c>
      <c r="AN51">
        <v>0.74441999999999997</v>
      </c>
      <c r="AO51">
        <v>0</v>
      </c>
      <c r="AP51">
        <v>7.0454999999999997</v>
      </c>
      <c r="AQ51">
        <v>0</v>
      </c>
      <c r="AR51">
        <v>6.6239999999999997</v>
      </c>
      <c r="AS51">
        <v>10.223520000000001</v>
      </c>
      <c r="AT51">
        <v>11.2476</v>
      </c>
      <c r="AU51">
        <v>0</v>
      </c>
      <c r="AV51">
        <v>22.5776</v>
      </c>
      <c r="AW51">
        <v>54.061799999999998</v>
      </c>
      <c r="AX51">
        <v>1.143</v>
      </c>
      <c r="AY51">
        <v>0</v>
      </c>
      <c r="AZ51">
        <f t="shared" si="0"/>
        <v>83.20186600000001</v>
      </c>
      <c r="BA51">
        <f t="shared" si="1"/>
        <v>2396.4630929999998</v>
      </c>
      <c r="BD51">
        <v>4.2945000000000002</v>
      </c>
      <c r="BE51">
        <v>0</v>
      </c>
      <c r="BF51">
        <v>2.035E-2</v>
      </c>
      <c r="BG51">
        <v>0</v>
      </c>
      <c r="BH51">
        <v>3.7000000000000002E-3</v>
      </c>
      <c r="BI51">
        <v>0.84623999999999999</v>
      </c>
      <c r="BJ51">
        <v>0</v>
      </c>
      <c r="BK51">
        <v>0</v>
      </c>
      <c r="BL51">
        <v>0</v>
      </c>
      <c r="BM51">
        <v>0</v>
      </c>
      <c r="BN51">
        <v>2.0864000000000001E-2</v>
      </c>
      <c r="BO51">
        <v>2.02</v>
      </c>
      <c r="BP51">
        <v>2.19</v>
      </c>
      <c r="BQ51">
        <v>3.4642300000000001</v>
      </c>
      <c r="BR51">
        <v>0</v>
      </c>
      <c r="BS51">
        <v>1.64</v>
      </c>
      <c r="BT51">
        <v>0</v>
      </c>
      <c r="BU51">
        <v>2.9693719999999999</v>
      </c>
      <c r="BV51">
        <v>1.342031</v>
      </c>
      <c r="BW51">
        <v>6.3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1.84</v>
      </c>
      <c r="CC51">
        <v>1.54</v>
      </c>
      <c r="CD51">
        <v>1.01</v>
      </c>
      <c r="CE51">
        <v>0</v>
      </c>
      <c r="CF51">
        <v>0.17</v>
      </c>
      <c r="CG51">
        <v>3.77</v>
      </c>
      <c r="CH51">
        <v>0</v>
      </c>
      <c r="CI51">
        <v>7.24</v>
      </c>
      <c r="CJ51">
        <v>1.92</v>
      </c>
      <c r="CK51">
        <v>1.79</v>
      </c>
      <c r="CL51">
        <v>5.3144439999999999</v>
      </c>
      <c r="CM51">
        <v>1.870312</v>
      </c>
      <c r="CN51">
        <v>3.5429620000000002</v>
      </c>
      <c r="CO51">
        <v>2.2200000000000002</v>
      </c>
      <c r="CP51">
        <v>0.99528000000000005</v>
      </c>
      <c r="CQ51">
        <v>2.660075</v>
      </c>
      <c r="CR51">
        <v>2.34</v>
      </c>
      <c r="CS51">
        <v>1.98536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83.20186600000001</v>
      </c>
    </row>
    <row r="52" spans="1:114">
      <c r="A52" t="s">
        <v>94</v>
      </c>
      <c r="B52">
        <v>0</v>
      </c>
      <c r="C52">
        <v>0</v>
      </c>
      <c r="D52">
        <v>8.7680000000000007</v>
      </c>
      <c r="E52">
        <v>0</v>
      </c>
      <c r="F52">
        <v>0</v>
      </c>
      <c r="G52">
        <v>22.62</v>
      </c>
      <c r="H52">
        <v>0</v>
      </c>
      <c r="I52">
        <v>98.298000000000002</v>
      </c>
      <c r="J52">
        <v>1.143</v>
      </c>
      <c r="K52">
        <v>492.9914</v>
      </c>
      <c r="L52">
        <v>437.60275000000001</v>
      </c>
      <c r="M52">
        <v>92.92</v>
      </c>
      <c r="N52">
        <v>119.15625</v>
      </c>
      <c r="O52">
        <v>124.79062500000001</v>
      </c>
      <c r="P52">
        <v>127.262</v>
      </c>
      <c r="Q52">
        <v>21.938279999999999</v>
      </c>
      <c r="R52">
        <v>33.93</v>
      </c>
      <c r="S52">
        <v>26.620229999999999</v>
      </c>
      <c r="T52">
        <v>0.5625</v>
      </c>
      <c r="U52">
        <v>279.18</v>
      </c>
      <c r="V52">
        <v>14.329927</v>
      </c>
      <c r="W52">
        <v>39.454999999999998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44.3688</v>
      </c>
      <c r="AH52">
        <v>0</v>
      </c>
      <c r="AI52">
        <v>0</v>
      </c>
      <c r="AJ52">
        <v>0</v>
      </c>
      <c r="AK52">
        <v>54.441000000000003</v>
      </c>
      <c r="AL52">
        <v>2.5564</v>
      </c>
      <c r="AM52">
        <v>0</v>
      </c>
      <c r="AN52">
        <v>0.74441999999999997</v>
      </c>
      <c r="AO52">
        <v>0</v>
      </c>
      <c r="AP52">
        <v>7.0454999999999997</v>
      </c>
      <c r="AQ52">
        <v>0</v>
      </c>
      <c r="AR52">
        <v>6.6239999999999997</v>
      </c>
      <c r="AS52">
        <v>10.223520000000001</v>
      </c>
      <c r="AT52">
        <v>11.2476</v>
      </c>
      <c r="AU52">
        <v>0</v>
      </c>
      <c r="AV52">
        <v>22.5776</v>
      </c>
      <c r="AW52">
        <v>54.061799999999998</v>
      </c>
      <c r="AX52">
        <v>1.143</v>
      </c>
      <c r="AY52">
        <v>0</v>
      </c>
      <c r="AZ52">
        <f t="shared" si="0"/>
        <v>83.20186600000001</v>
      </c>
      <c r="BA52">
        <f t="shared" si="1"/>
        <v>2396.4630929999998</v>
      </c>
      <c r="BD52">
        <v>4.2945000000000002</v>
      </c>
      <c r="BE52">
        <v>0</v>
      </c>
      <c r="BF52">
        <v>2.035E-2</v>
      </c>
      <c r="BG52">
        <v>0</v>
      </c>
      <c r="BH52">
        <v>3.7000000000000002E-3</v>
      </c>
      <c r="BI52">
        <v>0.84623999999999999</v>
      </c>
      <c r="BJ52">
        <v>0</v>
      </c>
      <c r="BK52">
        <v>0</v>
      </c>
      <c r="BL52">
        <v>0</v>
      </c>
      <c r="BM52">
        <v>0</v>
      </c>
      <c r="BN52">
        <v>2.0864000000000001E-2</v>
      </c>
      <c r="BO52">
        <v>2.02</v>
      </c>
      <c r="BP52">
        <v>2.19</v>
      </c>
      <c r="BQ52">
        <v>3.4642300000000001</v>
      </c>
      <c r="BR52">
        <v>0</v>
      </c>
      <c r="BS52">
        <v>1.64</v>
      </c>
      <c r="BT52">
        <v>0</v>
      </c>
      <c r="BU52">
        <v>2.9693719999999999</v>
      </c>
      <c r="BV52">
        <v>1.342031</v>
      </c>
      <c r="BW52">
        <v>6.3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1.84</v>
      </c>
      <c r="CC52">
        <v>1.54</v>
      </c>
      <c r="CD52">
        <v>1.01</v>
      </c>
      <c r="CE52">
        <v>0</v>
      </c>
      <c r="CF52">
        <v>0.17</v>
      </c>
      <c r="CG52">
        <v>3.77</v>
      </c>
      <c r="CH52">
        <v>0</v>
      </c>
      <c r="CI52">
        <v>7.24</v>
      </c>
      <c r="CJ52">
        <v>1.92</v>
      </c>
      <c r="CK52">
        <v>1.79</v>
      </c>
      <c r="CL52">
        <v>5.3144439999999999</v>
      </c>
      <c r="CM52">
        <v>1.870312</v>
      </c>
      <c r="CN52">
        <v>3.5429620000000002</v>
      </c>
      <c r="CO52">
        <v>2.2200000000000002</v>
      </c>
      <c r="CP52">
        <v>0.99528000000000005</v>
      </c>
      <c r="CQ52">
        <v>2.660075</v>
      </c>
      <c r="CR52">
        <v>2.34</v>
      </c>
      <c r="CS52">
        <v>1.98536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83.20186600000001</v>
      </c>
    </row>
    <row r="53" spans="1:114">
      <c r="A53" t="s">
        <v>95</v>
      </c>
      <c r="B53">
        <v>0</v>
      </c>
      <c r="C53">
        <v>0</v>
      </c>
      <c r="D53">
        <v>8.7680000000000007</v>
      </c>
      <c r="E53">
        <v>0</v>
      </c>
      <c r="F53">
        <v>0</v>
      </c>
      <c r="G53">
        <v>22.62</v>
      </c>
      <c r="H53">
        <v>0</v>
      </c>
      <c r="I53">
        <v>98.298000000000002</v>
      </c>
      <c r="J53">
        <v>1.143</v>
      </c>
      <c r="K53">
        <v>492.9914</v>
      </c>
      <c r="L53">
        <v>437.60275000000001</v>
      </c>
      <c r="M53">
        <v>92.92</v>
      </c>
      <c r="N53">
        <v>119.15625</v>
      </c>
      <c r="O53">
        <v>124.79062500000001</v>
      </c>
      <c r="P53">
        <v>127.262</v>
      </c>
      <c r="Q53">
        <v>21.938279999999999</v>
      </c>
      <c r="R53">
        <v>33.93</v>
      </c>
      <c r="S53">
        <v>26.620229999999999</v>
      </c>
      <c r="T53">
        <v>0.5625</v>
      </c>
      <c r="U53">
        <v>279.18</v>
      </c>
      <c r="V53">
        <v>15.719927</v>
      </c>
      <c r="W53">
        <v>39.454999999999998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44.3688</v>
      </c>
      <c r="AH53">
        <v>0</v>
      </c>
      <c r="AI53">
        <v>0</v>
      </c>
      <c r="AJ53">
        <v>0</v>
      </c>
      <c r="AK53">
        <v>54.441000000000003</v>
      </c>
      <c r="AL53">
        <v>2.5564</v>
      </c>
      <c r="AM53">
        <v>0</v>
      </c>
      <c r="AN53">
        <v>0.74441999999999997</v>
      </c>
      <c r="AO53">
        <v>0</v>
      </c>
      <c r="AP53">
        <v>7.0454999999999997</v>
      </c>
      <c r="AQ53">
        <v>0</v>
      </c>
      <c r="AR53">
        <v>6.6239999999999997</v>
      </c>
      <c r="AS53">
        <v>10.223520000000001</v>
      </c>
      <c r="AT53">
        <v>11.2476</v>
      </c>
      <c r="AU53">
        <v>0</v>
      </c>
      <c r="AV53">
        <v>22.5776</v>
      </c>
      <c r="AW53">
        <v>54.061799999999998</v>
      </c>
      <c r="AX53">
        <v>1.143</v>
      </c>
      <c r="AY53">
        <v>0</v>
      </c>
      <c r="AZ53">
        <f t="shared" si="0"/>
        <v>83.191866000000005</v>
      </c>
      <c r="BA53">
        <f t="shared" si="1"/>
        <v>2397.8430930000004</v>
      </c>
      <c r="BD53">
        <v>4.2945000000000002</v>
      </c>
      <c r="BE53">
        <v>0</v>
      </c>
      <c r="BF53">
        <v>2.035E-2</v>
      </c>
      <c r="BG53">
        <v>0</v>
      </c>
      <c r="BH53">
        <v>3.7000000000000002E-3</v>
      </c>
      <c r="BI53">
        <v>0.84623999999999999</v>
      </c>
      <c r="BJ53">
        <v>0</v>
      </c>
      <c r="BK53">
        <v>0</v>
      </c>
      <c r="BL53">
        <v>0</v>
      </c>
      <c r="BM53">
        <v>0</v>
      </c>
      <c r="BN53">
        <v>2.0864000000000001E-2</v>
      </c>
      <c r="BO53">
        <v>2.02</v>
      </c>
      <c r="BP53">
        <v>2.19</v>
      </c>
      <c r="BQ53">
        <v>3.4642300000000001</v>
      </c>
      <c r="BR53">
        <v>0</v>
      </c>
      <c r="BS53">
        <v>1.64</v>
      </c>
      <c r="BT53">
        <v>0</v>
      </c>
      <c r="BU53">
        <v>2.9693719999999999</v>
      </c>
      <c r="BV53">
        <v>1.342031</v>
      </c>
      <c r="BW53">
        <v>6.3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1.84</v>
      </c>
      <c r="CC53">
        <v>1.54</v>
      </c>
      <c r="CD53">
        <v>1.01</v>
      </c>
      <c r="CE53">
        <v>0</v>
      </c>
      <c r="CF53">
        <v>0.16</v>
      </c>
      <c r="CG53">
        <v>3.77</v>
      </c>
      <c r="CH53">
        <v>0</v>
      </c>
      <c r="CI53">
        <v>7.24</v>
      </c>
      <c r="CJ53">
        <v>1.92</v>
      </c>
      <c r="CK53">
        <v>1.79</v>
      </c>
      <c r="CL53">
        <v>5.3144439999999999</v>
      </c>
      <c r="CM53">
        <v>1.870312</v>
      </c>
      <c r="CN53">
        <v>3.5429620000000002</v>
      </c>
      <c r="CO53">
        <v>2.2200000000000002</v>
      </c>
      <c r="CP53">
        <v>0.99528000000000005</v>
      </c>
      <c r="CQ53">
        <v>2.660075</v>
      </c>
      <c r="CR53">
        <v>2.34</v>
      </c>
      <c r="CS53">
        <v>1.98536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83.191866000000005</v>
      </c>
    </row>
    <row r="54" spans="1:114">
      <c r="A54" t="s">
        <v>96</v>
      </c>
      <c r="B54">
        <v>0</v>
      </c>
      <c r="C54">
        <v>0</v>
      </c>
      <c r="D54">
        <v>8.7680000000000007</v>
      </c>
      <c r="E54">
        <v>0</v>
      </c>
      <c r="F54">
        <v>0</v>
      </c>
      <c r="G54">
        <v>22.62</v>
      </c>
      <c r="H54">
        <v>0</v>
      </c>
      <c r="I54">
        <v>98.298000000000002</v>
      </c>
      <c r="J54">
        <v>1.143</v>
      </c>
      <c r="K54">
        <v>492.9914</v>
      </c>
      <c r="L54">
        <v>437.60275000000001</v>
      </c>
      <c r="M54">
        <v>92.92</v>
      </c>
      <c r="N54">
        <v>119.15625</v>
      </c>
      <c r="O54">
        <v>124.79062500000001</v>
      </c>
      <c r="P54">
        <v>127.262</v>
      </c>
      <c r="Q54">
        <v>21.938279999999999</v>
      </c>
      <c r="R54">
        <v>33.93</v>
      </c>
      <c r="S54">
        <v>26.620229999999999</v>
      </c>
      <c r="T54">
        <v>0.5625</v>
      </c>
      <c r="U54">
        <v>279.18</v>
      </c>
      <c r="V54">
        <v>17.109926999999999</v>
      </c>
      <c r="W54">
        <v>39.454999999999998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44.3688</v>
      </c>
      <c r="AH54">
        <v>0</v>
      </c>
      <c r="AI54">
        <v>0</v>
      </c>
      <c r="AJ54">
        <v>0</v>
      </c>
      <c r="AK54">
        <v>54.441000000000003</v>
      </c>
      <c r="AL54">
        <v>2.5564</v>
      </c>
      <c r="AM54">
        <v>0</v>
      </c>
      <c r="AN54">
        <v>0.74441999999999997</v>
      </c>
      <c r="AO54">
        <v>0</v>
      </c>
      <c r="AP54">
        <v>7.0454999999999997</v>
      </c>
      <c r="AQ54">
        <v>0</v>
      </c>
      <c r="AR54">
        <v>6.6239999999999997</v>
      </c>
      <c r="AS54">
        <v>10.223520000000001</v>
      </c>
      <c r="AT54">
        <v>11.2476</v>
      </c>
      <c r="AU54">
        <v>0</v>
      </c>
      <c r="AV54">
        <v>22.5776</v>
      </c>
      <c r="AW54">
        <v>54.061799999999998</v>
      </c>
      <c r="AX54">
        <v>1.143</v>
      </c>
      <c r="AY54">
        <v>0</v>
      </c>
      <c r="AZ54">
        <f t="shared" si="0"/>
        <v>83.131866000000016</v>
      </c>
      <c r="BA54">
        <f t="shared" si="1"/>
        <v>2399.1730930000003</v>
      </c>
      <c r="BD54">
        <v>4.2945000000000002</v>
      </c>
      <c r="BE54">
        <v>0</v>
      </c>
      <c r="BF54">
        <v>2.035E-2</v>
      </c>
      <c r="BG54">
        <v>0</v>
      </c>
      <c r="BH54">
        <v>3.7000000000000002E-3</v>
      </c>
      <c r="BI54">
        <v>0.84623999999999999</v>
      </c>
      <c r="BJ54">
        <v>0</v>
      </c>
      <c r="BK54">
        <v>0</v>
      </c>
      <c r="BL54">
        <v>0</v>
      </c>
      <c r="BM54">
        <v>0</v>
      </c>
      <c r="BN54">
        <v>2.0864000000000001E-2</v>
      </c>
      <c r="BO54">
        <v>2.02</v>
      </c>
      <c r="BP54">
        <v>2.19</v>
      </c>
      <c r="BQ54">
        <v>3.4642300000000001</v>
      </c>
      <c r="BR54">
        <v>0</v>
      </c>
      <c r="BS54">
        <v>1.64</v>
      </c>
      <c r="BT54">
        <v>0</v>
      </c>
      <c r="BU54">
        <v>2.9693719999999999</v>
      </c>
      <c r="BV54">
        <v>1.342031</v>
      </c>
      <c r="BW54">
        <v>6.3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1.84</v>
      </c>
      <c r="CC54">
        <v>1.5</v>
      </c>
      <c r="CD54">
        <v>0.99</v>
      </c>
      <c r="CE54">
        <v>0</v>
      </c>
      <c r="CF54">
        <v>0.16</v>
      </c>
      <c r="CG54">
        <v>3.77</v>
      </c>
      <c r="CH54">
        <v>0</v>
      </c>
      <c r="CI54">
        <v>7.24</v>
      </c>
      <c r="CJ54">
        <v>1.92</v>
      </c>
      <c r="CK54">
        <v>1.79</v>
      </c>
      <c r="CL54">
        <v>5.3144439999999999</v>
      </c>
      <c r="CM54">
        <v>1.870312</v>
      </c>
      <c r="CN54">
        <v>3.5429620000000002</v>
      </c>
      <c r="CO54">
        <v>2.2200000000000002</v>
      </c>
      <c r="CP54">
        <v>0.99528000000000005</v>
      </c>
      <c r="CQ54">
        <v>2.660075</v>
      </c>
      <c r="CR54">
        <v>2.34</v>
      </c>
      <c r="CS54">
        <v>1.98536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83.131866000000016</v>
      </c>
    </row>
    <row r="55" spans="1:114">
      <c r="A55" t="s">
        <v>97</v>
      </c>
      <c r="B55">
        <v>0</v>
      </c>
      <c r="C55">
        <v>0</v>
      </c>
      <c r="D55">
        <v>8.7680000000000007</v>
      </c>
      <c r="E55">
        <v>0</v>
      </c>
      <c r="F55">
        <v>0</v>
      </c>
      <c r="G55">
        <v>22.62</v>
      </c>
      <c r="H55">
        <v>0</v>
      </c>
      <c r="I55">
        <v>98.298000000000002</v>
      </c>
      <c r="J55">
        <v>1.143</v>
      </c>
      <c r="K55">
        <v>492.9914</v>
      </c>
      <c r="L55">
        <v>437.60275000000001</v>
      </c>
      <c r="M55">
        <v>92.92</v>
      </c>
      <c r="N55">
        <v>119.15625</v>
      </c>
      <c r="O55">
        <v>124.79062500000001</v>
      </c>
      <c r="P55">
        <v>127.262</v>
      </c>
      <c r="Q55">
        <v>21.938279999999999</v>
      </c>
      <c r="R55">
        <v>33.93</v>
      </c>
      <c r="S55">
        <v>26.620229999999999</v>
      </c>
      <c r="T55">
        <v>0.5625</v>
      </c>
      <c r="U55">
        <v>279.18</v>
      </c>
      <c r="V55">
        <v>17.109926999999999</v>
      </c>
      <c r="W55">
        <v>39.454999999999998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44.3688</v>
      </c>
      <c r="AH55">
        <v>0</v>
      </c>
      <c r="AI55">
        <v>0</v>
      </c>
      <c r="AJ55">
        <v>0</v>
      </c>
      <c r="AK55">
        <v>54.441000000000003</v>
      </c>
      <c r="AL55">
        <v>2.5564</v>
      </c>
      <c r="AM55">
        <v>0</v>
      </c>
      <c r="AN55">
        <v>0.74441999999999997</v>
      </c>
      <c r="AO55">
        <v>0</v>
      </c>
      <c r="AP55">
        <v>2.1777000000000002</v>
      </c>
      <c r="AQ55">
        <v>0</v>
      </c>
      <c r="AR55">
        <v>34.223999999999997</v>
      </c>
      <c r="AS55">
        <v>10.223520000000001</v>
      </c>
      <c r="AT55">
        <v>11.2476</v>
      </c>
      <c r="AU55">
        <v>0</v>
      </c>
      <c r="AV55">
        <v>22.5776</v>
      </c>
      <c r="AW55">
        <v>54.061799999999998</v>
      </c>
      <c r="AX55">
        <v>1.143</v>
      </c>
      <c r="AY55">
        <v>0</v>
      </c>
      <c r="AZ55">
        <f t="shared" si="0"/>
        <v>83.131866000000016</v>
      </c>
      <c r="BA55">
        <f t="shared" si="1"/>
        <v>2421.9052930000007</v>
      </c>
      <c r="BD55">
        <v>4.2945000000000002</v>
      </c>
      <c r="BE55">
        <v>0</v>
      </c>
      <c r="BF55">
        <v>2.035E-2</v>
      </c>
      <c r="BG55">
        <v>0</v>
      </c>
      <c r="BH55">
        <v>3.7000000000000002E-3</v>
      </c>
      <c r="BI55">
        <v>0.84623999999999999</v>
      </c>
      <c r="BJ55">
        <v>0</v>
      </c>
      <c r="BK55">
        <v>0</v>
      </c>
      <c r="BL55">
        <v>0</v>
      </c>
      <c r="BM55">
        <v>0</v>
      </c>
      <c r="BN55">
        <v>2.0864000000000001E-2</v>
      </c>
      <c r="BO55">
        <v>2.02</v>
      </c>
      <c r="BP55">
        <v>2.19</v>
      </c>
      <c r="BQ55">
        <v>3.4642300000000001</v>
      </c>
      <c r="BR55">
        <v>0</v>
      </c>
      <c r="BS55">
        <v>1.64</v>
      </c>
      <c r="BT55">
        <v>0</v>
      </c>
      <c r="BU55">
        <v>2.9693719999999999</v>
      </c>
      <c r="BV55">
        <v>1.342031</v>
      </c>
      <c r="BW55">
        <v>6.3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1.84</v>
      </c>
      <c r="CC55">
        <v>1.5</v>
      </c>
      <c r="CD55">
        <v>0.99</v>
      </c>
      <c r="CE55">
        <v>0</v>
      </c>
      <c r="CF55">
        <v>0.16</v>
      </c>
      <c r="CG55">
        <v>3.77</v>
      </c>
      <c r="CH55">
        <v>0</v>
      </c>
      <c r="CI55">
        <v>7.24</v>
      </c>
      <c r="CJ55">
        <v>1.92</v>
      </c>
      <c r="CK55">
        <v>1.79</v>
      </c>
      <c r="CL55">
        <v>5.3144439999999999</v>
      </c>
      <c r="CM55">
        <v>1.870312</v>
      </c>
      <c r="CN55">
        <v>3.5429620000000002</v>
      </c>
      <c r="CO55">
        <v>2.2200000000000002</v>
      </c>
      <c r="CP55">
        <v>0.99528000000000005</v>
      </c>
      <c r="CQ55">
        <v>2.660075</v>
      </c>
      <c r="CR55">
        <v>2.34</v>
      </c>
      <c r="CS55">
        <v>1.98536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83.131866000000016</v>
      </c>
    </row>
    <row r="56" spans="1:114">
      <c r="A56" t="s">
        <v>98</v>
      </c>
      <c r="B56">
        <v>0</v>
      </c>
      <c r="C56">
        <v>0</v>
      </c>
      <c r="D56">
        <v>8.7680000000000007</v>
      </c>
      <c r="E56">
        <v>0</v>
      </c>
      <c r="F56">
        <v>0</v>
      </c>
      <c r="G56">
        <v>22.62</v>
      </c>
      <c r="H56">
        <v>0</v>
      </c>
      <c r="I56">
        <v>98.298000000000002</v>
      </c>
      <c r="J56">
        <v>1.143</v>
      </c>
      <c r="K56">
        <v>492.9914</v>
      </c>
      <c r="L56">
        <v>437.60275000000001</v>
      </c>
      <c r="M56">
        <v>92.92</v>
      </c>
      <c r="N56">
        <v>119.15625</v>
      </c>
      <c r="O56">
        <v>124.79062500000001</v>
      </c>
      <c r="P56">
        <v>127.262</v>
      </c>
      <c r="Q56">
        <v>21.938279999999999</v>
      </c>
      <c r="R56">
        <v>33.93</v>
      </c>
      <c r="S56">
        <v>26.620229999999999</v>
      </c>
      <c r="T56">
        <v>0.5625</v>
      </c>
      <c r="U56">
        <v>279.18</v>
      </c>
      <c r="V56">
        <v>17.109926999999999</v>
      </c>
      <c r="W56">
        <v>39.454999999999998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44.3688</v>
      </c>
      <c r="AH56">
        <v>0</v>
      </c>
      <c r="AI56">
        <v>0</v>
      </c>
      <c r="AJ56">
        <v>0</v>
      </c>
      <c r="AK56">
        <v>54.441000000000003</v>
      </c>
      <c r="AL56">
        <v>2.5564</v>
      </c>
      <c r="AM56">
        <v>0</v>
      </c>
      <c r="AN56">
        <v>0.74441999999999997</v>
      </c>
      <c r="AO56">
        <v>0</v>
      </c>
      <c r="AP56">
        <v>2.1777000000000002</v>
      </c>
      <c r="AQ56">
        <v>0</v>
      </c>
      <c r="AR56">
        <v>34.223999999999997</v>
      </c>
      <c r="AS56">
        <v>10.223520000000001</v>
      </c>
      <c r="AT56">
        <v>11.2476</v>
      </c>
      <c r="AU56">
        <v>0</v>
      </c>
      <c r="AV56">
        <v>22.5776</v>
      </c>
      <c r="AW56">
        <v>54.061799999999998</v>
      </c>
      <c r="AX56">
        <v>1.143</v>
      </c>
      <c r="AY56">
        <v>0</v>
      </c>
      <c r="AZ56">
        <f t="shared" si="0"/>
        <v>83.131866000000016</v>
      </c>
      <c r="BA56">
        <f t="shared" si="1"/>
        <v>2421.9052930000007</v>
      </c>
      <c r="BD56">
        <v>4.2945000000000002</v>
      </c>
      <c r="BE56">
        <v>0</v>
      </c>
      <c r="BF56">
        <v>2.035E-2</v>
      </c>
      <c r="BG56">
        <v>0</v>
      </c>
      <c r="BH56">
        <v>3.7000000000000002E-3</v>
      </c>
      <c r="BI56">
        <v>0.84623999999999999</v>
      </c>
      <c r="BJ56">
        <v>0</v>
      </c>
      <c r="BK56">
        <v>0</v>
      </c>
      <c r="BL56">
        <v>0</v>
      </c>
      <c r="BM56">
        <v>0</v>
      </c>
      <c r="BN56">
        <v>2.0864000000000001E-2</v>
      </c>
      <c r="BO56">
        <v>2.02</v>
      </c>
      <c r="BP56">
        <v>2.19</v>
      </c>
      <c r="BQ56">
        <v>3.4642300000000001</v>
      </c>
      <c r="BR56">
        <v>0</v>
      </c>
      <c r="BS56">
        <v>1.64</v>
      </c>
      <c r="BT56">
        <v>0</v>
      </c>
      <c r="BU56">
        <v>2.9693719999999999</v>
      </c>
      <c r="BV56">
        <v>1.342031</v>
      </c>
      <c r="BW56">
        <v>6.3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1.84</v>
      </c>
      <c r="CC56">
        <v>1.5</v>
      </c>
      <c r="CD56">
        <v>0.99</v>
      </c>
      <c r="CE56">
        <v>0</v>
      </c>
      <c r="CF56">
        <v>0.16</v>
      </c>
      <c r="CG56">
        <v>3.77</v>
      </c>
      <c r="CH56">
        <v>0</v>
      </c>
      <c r="CI56">
        <v>7.24</v>
      </c>
      <c r="CJ56">
        <v>1.92</v>
      </c>
      <c r="CK56">
        <v>1.79</v>
      </c>
      <c r="CL56">
        <v>5.3144439999999999</v>
      </c>
      <c r="CM56">
        <v>1.870312</v>
      </c>
      <c r="CN56">
        <v>3.5429620000000002</v>
      </c>
      <c r="CO56">
        <v>2.2200000000000002</v>
      </c>
      <c r="CP56">
        <v>0.99528000000000005</v>
      </c>
      <c r="CQ56">
        <v>2.660075</v>
      </c>
      <c r="CR56">
        <v>2.34</v>
      </c>
      <c r="CS56">
        <v>1.98536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83.131866000000016</v>
      </c>
    </row>
    <row r="57" spans="1:114">
      <c r="A57" t="s">
        <v>99</v>
      </c>
      <c r="B57">
        <v>0</v>
      </c>
      <c r="C57">
        <v>0</v>
      </c>
      <c r="D57">
        <v>8.7680000000000007</v>
      </c>
      <c r="E57">
        <v>0</v>
      </c>
      <c r="F57">
        <v>0</v>
      </c>
      <c r="G57">
        <v>22.62</v>
      </c>
      <c r="H57">
        <v>0</v>
      </c>
      <c r="I57">
        <v>98.298000000000002</v>
      </c>
      <c r="J57">
        <v>1.143</v>
      </c>
      <c r="K57">
        <v>492.9914</v>
      </c>
      <c r="L57">
        <v>437.60275000000001</v>
      </c>
      <c r="M57">
        <v>92.92</v>
      </c>
      <c r="N57">
        <v>119.15625</v>
      </c>
      <c r="O57">
        <v>124.79062500000001</v>
      </c>
      <c r="P57">
        <v>127.262</v>
      </c>
      <c r="Q57">
        <v>21.938279999999999</v>
      </c>
      <c r="R57">
        <v>33.93</v>
      </c>
      <c r="S57">
        <v>26.620229999999999</v>
      </c>
      <c r="T57">
        <v>0.5625</v>
      </c>
      <c r="U57">
        <v>279.18</v>
      </c>
      <c r="V57">
        <v>17.109926999999999</v>
      </c>
      <c r="W57">
        <v>39.454999999999998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44.3688</v>
      </c>
      <c r="AH57">
        <v>0</v>
      </c>
      <c r="AI57">
        <v>0</v>
      </c>
      <c r="AJ57">
        <v>0</v>
      </c>
      <c r="AK57">
        <v>54.441000000000003</v>
      </c>
      <c r="AL57">
        <v>2.5564</v>
      </c>
      <c r="AM57">
        <v>0</v>
      </c>
      <c r="AN57">
        <v>0.74441999999999997</v>
      </c>
      <c r="AO57">
        <v>0</v>
      </c>
      <c r="AP57">
        <v>2.1777000000000002</v>
      </c>
      <c r="AQ57">
        <v>0</v>
      </c>
      <c r="AR57">
        <v>8.8320000000000007</v>
      </c>
      <c r="AS57">
        <v>10.223520000000001</v>
      </c>
      <c r="AT57">
        <v>11.2476</v>
      </c>
      <c r="AU57">
        <v>0</v>
      </c>
      <c r="AV57">
        <v>22.5776</v>
      </c>
      <c r="AW57">
        <v>54.061799999999998</v>
      </c>
      <c r="AX57">
        <v>1.143</v>
      </c>
      <c r="AY57">
        <v>0</v>
      </c>
      <c r="AZ57">
        <f t="shared" si="0"/>
        <v>83.131866000000016</v>
      </c>
      <c r="BA57">
        <f t="shared" si="1"/>
        <v>2396.5132930000004</v>
      </c>
      <c r="BD57">
        <v>4.2945000000000002</v>
      </c>
      <c r="BE57">
        <v>0</v>
      </c>
      <c r="BF57">
        <v>2.035E-2</v>
      </c>
      <c r="BG57">
        <v>0</v>
      </c>
      <c r="BH57">
        <v>3.7000000000000002E-3</v>
      </c>
      <c r="BI57">
        <v>0.84623999999999999</v>
      </c>
      <c r="BJ57">
        <v>0</v>
      </c>
      <c r="BK57">
        <v>0</v>
      </c>
      <c r="BL57">
        <v>0</v>
      </c>
      <c r="BM57">
        <v>0</v>
      </c>
      <c r="BN57">
        <v>2.0864000000000001E-2</v>
      </c>
      <c r="BO57">
        <v>2.02</v>
      </c>
      <c r="BP57">
        <v>2.19</v>
      </c>
      <c r="BQ57">
        <v>3.4642300000000001</v>
      </c>
      <c r="BR57">
        <v>0</v>
      </c>
      <c r="BS57">
        <v>1.64</v>
      </c>
      <c r="BT57">
        <v>0</v>
      </c>
      <c r="BU57">
        <v>2.9693719999999999</v>
      </c>
      <c r="BV57">
        <v>1.342031</v>
      </c>
      <c r="BW57">
        <v>6.3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1.84</v>
      </c>
      <c r="CC57">
        <v>1.5</v>
      </c>
      <c r="CD57">
        <v>0.99</v>
      </c>
      <c r="CE57">
        <v>0</v>
      </c>
      <c r="CF57">
        <v>0.16</v>
      </c>
      <c r="CG57">
        <v>3.77</v>
      </c>
      <c r="CH57">
        <v>0</v>
      </c>
      <c r="CI57">
        <v>7.24</v>
      </c>
      <c r="CJ57">
        <v>1.92</v>
      </c>
      <c r="CK57">
        <v>1.79</v>
      </c>
      <c r="CL57">
        <v>5.3144439999999999</v>
      </c>
      <c r="CM57">
        <v>1.870312</v>
      </c>
      <c r="CN57">
        <v>3.5429620000000002</v>
      </c>
      <c r="CO57">
        <v>2.2200000000000002</v>
      </c>
      <c r="CP57">
        <v>0.99528000000000005</v>
      </c>
      <c r="CQ57">
        <v>2.660075</v>
      </c>
      <c r="CR57">
        <v>2.34</v>
      </c>
      <c r="CS57">
        <v>1.98536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83.131866000000016</v>
      </c>
    </row>
    <row r="58" spans="1:114">
      <c r="A58" t="s">
        <v>100</v>
      </c>
      <c r="B58">
        <v>0</v>
      </c>
      <c r="C58">
        <v>0</v>
      </c>
      <c r="D58">
        <v>8.7680000000000007</v>
      </c>
      <c r="E58">
        <v>0</v>
      </c>
      <c r="F58">
        <v>0</v>
      </c>
      <c r="G58">
        <v>22.62</v>
      </c>
      <c r="H58">
        <v>0</v>
      </c>
      <c r="I58">
        <v>98.298000000000002</v>
      </c>
      <c r="J58">
        <v>1.143</v>
      </c>
      <c r="K58">
        <v>492.9914</v>
      </c>
      <c r="L58">
        <v>437.60275000000001</v>
      </c>
      <c r="M58">
        <v>92.92</v>
      </c>
      <c r="N58">
        <v>119.15625</v>
      </c>
      <c r="O58">
        <v>124.79062500000001</v>
      </c>
      <c r="P58">
        <v>127.262</v>
      </c>
      <c r="Q58">
        <v>21.938279999999999</v>
      </c>
      <c r="R58">
        <v>33.93</v>
      </c>
      <c r="S58">
        <v>26.620229999999999</v>
      </c>
      <c r="T58">
        <v>0.5625</v>
      </c>
      <c r="U58">
        <v>279.18</v>
      </c>
      <c r="V58">
        <v>17.109926999999999</v>
      </c>
      <c r="W58">
        <v>39.454999999999998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44.3688</v>
      </c>
      <c r="AH58">
        <v>0</v>
      </c>
      <c r="AI58">
        <v>0</v>
      </c>
      <c r="AJ58">
        <v>0</v>
      </c>
      <c r="AK58">
        <v>54.441000000000003</v>
      </c>
      <c r="AL58">
        <v>2.5564</v>
      </c>
      <c r="AM58">
        <v>0</v>
      </c>
      <c r="AN58">
        <v>0.74441999999999997</v>
      </c>
      <c r="AO58">
        <v>0</v>
      </c>
      <c r="AP58">
        <v>2.1777000000000002</v>
      </c>
      <c r="AQ58">
        <v>0</v>
      </c>
      <c r="AR58">
        <v>6.6239999999999997</v>
      </c>
      <c r="AS58">
        <v>10.223520000000001</v>
      </c>
      <c r="AT58">
        <v>11.2476</v>
      </c>
      <c r="AU58">
        <v>0</v>
      </c>
      <c r="AV58">
        <v>22.5776</v>
      </c>
      <c r="AW58">
        <v>54.061799999999998</v>
      </c>
      <c r="AX58">
        <v>1.143</v>
      </c>
      <c r="AY58">
        <v>0</v>
      </c>
      <c r="AZ58">
        <f t="shared" si="0"/>
        <v>83.131866000000016</v>
      </c>
      <c r="BA58">
        <f t="shared" si="1"/>
        <v>2394.3052930000003</v>
      </c>
      <c r="BD58">
        <v>4.2945000000000002</v>
      </c>
      <c r="BE58">
        <v>0</v>
      </c>
      <c r="BF58">
        <v>2.035E-2</v>
      </c>
      <c r="BG58">
        <v>0</v>
      </c>
      <c r="BH58">
        <v>3.7000000000000002E-3</v>
      </c>
      <c r="BI58">
        <v>0.84623999999999999</v>
      </c>
      <c r="BJ58">
        <v>0</v>
      </c>
      <c r="BK58">
        <v>0</v>
      </c>
      <c r="BL58">
        <v>0</v>
      </c>
      <c r="BM58">
        <v>0</v>
      </c>
      <c r="BN58">
        <v>2.0864000000000001E-2</v>
      </c>
      <c r="BO58">
        <v>2.02</v>
      </c>
      <c r="BP58">
        <v>2.19</v>
      </c>
      <c r="BQ58">
        <v>3.4642300000000001</v>
      </c>
      <c r="BR58">
        <v>0</v>
      </c>
      <c r="BS58">
        <v>1.64</v>
      </c>
      <c r="BT58">
        <v>0</v>
      </c>
      <c r="BU58">
        <v>2.9693719999999999</v>
      </c>
      <c r="BV58">
        <v>1.342031</v>
      </c>
      <c r="BW58">
        <v>6.3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1.84</v>
      </c>
      <c r="CC58">
        <v>1.5</v>
      </c>
      <c r="CD58">
        <v>0.99</v>
      </c>
      <c r="CE58">
        <v>0</v>
      </c>
      <c r="CF58">
        <v>0.16</v>
      </c>
      <c r="CG58">
        <v>3.77</v>
      </c>
      <c r="CH58">
        <v>0</v>
      </c>
      <c r="CI58">
        <v>7.24</v>
      </c>
      <c r="CJ58">
        <v>1.92</v>
      </c>
      <c r="CK58">
        <v>1.79</v>
      </c>
      <c r="CL58">
        <v>5.3144439999999999</v>
      </c>
      <c r="CM58">
        <v>1.870312</v>
      </c>
      <c r="CN58">
        <v>3.5429620000000002</v>
      </c>
      <c r="CO58">
        <v>2.2200000000000002</v>
      </c>
      <c r="CP58">
        <v>0.99528000000000005</v>
      </c>
      <c r="CQ58">
        <v>2.660075</v>
      </c>
      <c r="CR58">
        <v>2.34</v>
      </c>
      <c r="CS58">
        <v>1.98536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83.131866000000016</v>
      </c>
    </row>
    <row r="59" spans="1:114">
      <c r="A59" t="s">
        <v>101</v>
      </c>
      <c r="B59">
        <v>0</v>
      </c>
      <c r="C59">
        <v>0</v>
      </c>
      <c r="D59">
        <v>8.7680000000000007</v>
      </c>
      <c r="E59">
        <v>0</v>
      </c>
      <c r="F59">
        <v>0</v>
      </c>
      <c r="G59">
        <v>22.62</v>
      </c>
      <c r="H59">
        <v>0</v>
      </c>
      <c r="I59">
        <v>98.298000000000002</v>
      </c>
      <c r="J59">
        <v>1.143</v>
      </c>
      <c r="K59">
        <v>492.9914</v>
      </c>
      <c r="L59">
        <v>437.60275000000001</v>
      </c>
      <c r="M59">
        <v>92.92</v>
      </c>
      <c r="N59">
        <v>119.15625</v>
      </c>
      <c r="O59">
        <v>124.79062500000001</v>
      </c>
      <c r="P59">
        <v>121.6</v>
      </c>
      <c r="Q59">
        <v>21.938279999999999</v>
      </c>
      <c r="R59">
        <v>33.93</v>
      </c>
      <c r="S59">
        <v>26.620229999999999</v>
      </c>
      <c r="T59">
        <v>0.5625</v>
      </c>
      <c r="U59">
        <v>279.18</v>
      </c>
      <c r="V59">
        <v>17.109926999999999</v>
      </c>
      <c r="W59">
        <v>39.454999999999998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44.3688</v>
      </c>
      <c r="AH59">
        <v>0</v>
      </c>
      <c r="AI59">
        <v>0</v>
      </c>
      <c r="AJ59">
        <v>0</v>
      </c>
      <c r="AK59">
        <v>54.441000000000003</v>
      </c>
      <c r="AL59">
        <v>2.5564</v>
      </c>
      <c r="AM59">
        <v>0</v>
      </c>
      <c r="AN59">
        <v>0.74441999999999997</v>
      </c>
      <c r="AO59">
        <v>0</v>
      </c>
      <c r="AP59">
        <v>2.1777000000000002</v>
      </c>
      <c r="AQ59">
        <v>0</v>
      </c>
      <c r="AR59">
        <v>6.6239999999999997</v>
      </c>
      <c r="AS59">
        <v>10.223520000000001</v>
      </c>
      <c r="AT59">
        <v>11.2476</v>
      </c>
      <c r="AU59">
        <v>0</v>
      </c>
      <c r="AV59">
        <v>22.5776</v>
      </c>
      <c r="AW59">
        <v>54.061799999999998</v>
      </c>
      <c r="AX59">
        <v>1.143</v>
      </c>
      <c r="AY59">
        <v>0</v>
      </c>
      <c r="AZ59">
        <f t="shared" si="0"/>
        <v>82.311866000000009</v>
      </c>
      <c r="BA59">
        <f t="shared" si="1"/>
        <v>2387.8232930000004</v>
      </c>
      <c r="BD59">
        <v>4.2945000000000002</v>
      </c>
      <c r="BE59">
        <v>0</v>
      </c>
      <c r="BF59">
        <v>2.035E-2</v>
      </c>
      <c r="BG59">
        <v>0</v>
      </c>
      <c r="BH59">
        <v>3.7000000000000002E-3</v>
      </c>
      <c r="BI59">
        <v>0.84623999999999999</v>
      </c>
      <c r="BJ59">
        <v>0</v>
      </c>
      <c r="BK59">
        <v>0</v>
      </c>
      <c r="BL59">
        <v>0</v>
      </c>
      <c r="BM59">
        <v>0</v>
      </c>
      <c r="BN59">
        <v>2.0864000000000001E-2</v>
      </c>
      <c r="BO59">
        <v>2.02</v>
      </c>
      <c r="BP59">
        <v>2.19</v>
      </c>
      <c r="BQ59">
        <v>3.4642300000000001</v>
      </c>
      <c r="BR59">
        <v>0</v>
      </c>
      <c r="BS59">
        <v>1.64</v>
      </c>
      <c r="BT59">
        <v>0</v>
      </c>
      <c r="BU59">
        <v>2.9693719999999999</v>
      </c>
      <c r="BV59">
        <v>1.342031</v>
      </c>
      <c r="BW59">
        <v>6.3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1.84</v>
      </c>
      <c r="CC59">
        <v>1.5</v>
      </c>
      <c r="CD59">
        <v>0.99</v>
      </c>
      <c r="CE59">
        <v>0</v>
      </c>
      <c r="CF59">
        <v>0.16</v>
      </c>
      <c r="CG59">
        <v>3.77</v>
      </c>
      <c r="CH59">
        <v>0</v>
      </c>
      <c r="CI59">
        <v>6.39</v>
      </c>
      <c r="CJ59">
        <v>1.92</v>
      </c>
      <c r="CK59">
        <v>1.79</v>
      </c>
      <c r="CL59">
        <v>5.3144439999999999</v>
      </c>
      <c r="CM59">
        <v>1.870312</v>
      </c>
      <c r="CN59">
        <v>3.5429620000000002</v>
      </c>
      <c r="CO59">
        <v>2.25</v>
      </c>
      <c r="CP59">
        <v>0.99528000000000005</v>
      </c>
      <c r="CQ59">
        <v>2.660075</v>
      </c>
      <c r="CR59">
        <v>2.34</v>
      </c>
      <c r="CS59">
        <v>1.98536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82.311866000000009</v>
      </c>
    </row>
    <row r="60" spans="1:114">
      <c r="A60" t="s">
        <v>102</v>
      </c>
      <c r="B60">
        <v>0</v>
      </c>
      <c r="C60">
        <v>0</v>
      </c>
      <c r="D60">
        <v>8.7680000000000007</v>
      </c>
      <c r="E60">
        <v>0</v>
      </c>
      <c r="F60">
        <v>0</v>
      </c>
      <c r="G60">
        <v>22.62</v>
      </c>
      <c r="H60">
        <v>0</v>
      </c>
      <c r="I60">
        <v>98.298000000000002</v>
      </c>
      <c r="J60">
        <v>1.143</v>
      </c>
      <c r="K60">
        <v>492.9914</v>
      </c>
      <c r="L60">
        <v>437.60275000000001</v>
      </c>
      <c r="M60">
        <v>92.92</v>
      </c>
      <c r="N60">
        <v>119.15625</v>
      </c>
      <c r="O60">
        <v>124.79062500000001</v>
      </c>
      <c r="P60">
        <v>121.6</v>
      </c>
      <c r="Q60">
        <v>21.938279999999999</v>
      </c>
      <c r="R60">
        <v>33.93</v>
      </c>
      <c r="S60">
        <v>26.620229999999999</v>
      </c>
      <c r="T60">
        <v>0.5625</v>
      </c>
      <c r="U60">
        <v>279.18</v>
      </c>
      <c r="V60">
        <v>17.109926999999999</v>
      </c>
      <c r="W60">
        <v>39.454999999999998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44.3688</v>
      </c>
      <c r="AH60">
        <v>0</v>
      </c>
      <c r="AI60">
        <v>0</v>
      </c>
      <c r="AJ60">
        <v>0</v>
      </c>
      <c r="AK60">
        <v>54.441000000000003</v>
      </c>
      <c r="AL60">
        <v>2.5564</v>
      </c>
      <c r="AM60">
        <v>0</v>
      </c>
      <c r="AN60">
        <v>0.74441999999999997</v>
      </c>
      <c r="AO60">
        <v>0</v>
      </c>
      <c r="AP60">
        <v>2.1777000000000002</v>
      </c>
      <c r="AQ60">
        <v>0</v>
      </c>
      <c r="AR60">
        <v>6.6239999999999997</v>
      </c>
      <c r="AS60">
        <v>10.223520000000001</v>
      </c>
      <c r="AT60">
        <v>11.2476</v>
      </c>
      <c r="AU60">
        <v>0</v>
      </c>
      <c r="AV60">
        <v>22.5776</v>
      </c>
      <c r="AW60">
        <v>54.061799999999998</v>
      </c>
      <c r="AX60">
        <v>1.143</v>
      </c>
      <c r="AY60">
        <v>0</v>
      </c>
      <c r="AZ60">
        <f t="shared" si="0"/>
        <v>82.311866000000009</v>
      </c>
      <c r="BA60">
        <f t="shared" si="1"/>
        <v>2387.8232930000004</v>
      </c>
      <c r="BD60">
        <v>4.2945000000000002</v>
      </c>
      <c r="BE60">
        <v>0</v>
      </c>
      <c r="BF60">
        <v>2.035E-2</v>
      </c>
      <c r="BG60">
        <v>0</v>
      </c>
      <c r="BH60">
        <v>3.7000000000000002E-3</v>
      </c>
      <c r="BI60">
        <v>0.84623999999999999</v>
      </c>
      <c r="BJ60">
        <v>0</v>
      </c>
      <c r="BK60">
        <v>0</v>
      </c>
      <c r="BL60">
        <v>0</v>
      </c>
      <c r="BM60">
        <v>0</v>
      </c>
      <c r="BN60">
        <v>2.0864000000000001E-2</v>
      </c>
      <c r="BO60">
        <v>2.02</v>
      </c>
      <c r="BP60">
        <v>2.19</v>
      </c>
      <c r="BQ60">
        <v>3.4642300000000001</v>
      </c>
      <c r="BR60">
        <v>0</v>
      </c>
      <c r="BS60">
        <v>1.64</v>
      </c>
      <c r="BT60">
        <v>0</v>
      </c>
      <c r="BU60">
        <v>2.9693719999999999</v>
      </c>
      <c r="BV60">
        <v>1.342031</v>
      </c>
      <c r="BW60">
        <v>6.3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1.84</v>
      </c>
      <c r="CC60">
        <v>1.5</v>
      </c>
      <c r="CD60">
        <v>0.99</v>
      </c>
      <c r="CE60">
        <v>0</v>
      </c>
      <c r="CF60">
        <v>0.16</v>
      </c>
      <c r="CG60">
        <v>3.77</v>
      </c>
      <c r="CH60">
        <v>0</v>
      </c>
      <c r="CI60">
        <v>6.39</v>
      </c>
      <c r="CJ60">
        <v>1.92</v>
      </c>
      <c r="CK60">
        <v>1.79</v>
      </c>
      <c r="CL60">
        <v>5.3144439999999999</v>
      </c>
      <c r="CM60">
        <v>1.870312</v>
      </c>
      <c r="CN60">
        <v>3.5429620000000002</v>
      </c>
      <c r="CO60">
        <v>2.25</v>
      </c>
      <c r="CP60">
        <v>0.99528000000000005</v>
      </c>
      <c r="CQ60">
        <v>2.660075</v>
      </c>
      <c r="CR60">
        <v>2.34</v>
      </c>
      <c r="CS60">
        <v>1.98536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82.311866000000009</v>
      </c>
    </row>
    <row r="61" spans="1:114">
      <c r="A61" t="s">
        <v>103</v>
      </c>
      <c r="B61">
        <v>0</v>
      </c>
      <c r="C61">
        <v>0</v>
      </c>
      <c r="D61">
        <v>8.7680000000000007</v>
      </c>
      <c r="E61">
        <v>0</v>
      </c>
      <c r="F61">
        <v>0</v>
      </c>
      <c r="G61">
        <v>22.62</v>
      </c>
      <c r="H61">
        <v>0</v>
      </c>
      <c r="I61">
        <v>98.298000000000002</v>
      </c>
      <c r="J61">
        <v>1.143</v>
      </c>
      <c r="K61">
        <v>492.9914</v>
      </c>
      <c r="L61">
        <v>437.60275000000001</v>
      </c>
      <c r="M61">
        <v>92.92</v>
      </c>
      <c r="N61">
        <v>119.15625</v>
      </c>
      <c r="O61">
        <v>124.79062500000001</v>
      </c>
      <c r="P61">
        <v>121.6</v>
      </c>
      <c r="Q61">
        <v>21.938279999999999</v>
      </c>
      <c r="R61">
        <v>33.93</v>
      </c>
      <c r="S61">
        <v>26.620229999999999</v>
      </c>
      <c r="T61">
        <v>0.5625</v>
      </c>
      <c r="U61">
        <v>279.18</v>
      </c>
      <c r="V61">
        <v>18.140333999999999</v>
      </c>
      <c r="W61">
        <v>39.454999999999998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44.3688</v>
      </c>
      <c r="AH61">
        <v>0</v>
      </c>
      <c r="AI61">
        <v>0</v>
      </c>
      <c r="AJ61">
        <v>0</v>
      </c>
      <c r="AK61">
        <v>54.441000000000003</v>
      </c>
      <c r="AL61">
        <v>2.5564</v>
      </c>
      <c r="AM61">
        <v>0</v>
      </c>
      <c r="AN61">
        <v>0.74441999999999997</v>
      </c>
      <c r="AO61">
        <v>0</v>
      </c>
      <c r="AP61">
        <v>2.1777000000000002</v>
      </c>
      <c r="AQ61">
        <v>0</v>
      </c>
      <c r="AR61">
        <v>11.04</v>
      </c>
      <c r="AS61">
        <v>10.223520000000001</v>
      </c>
      <c r="AT61">
        <v>11.2476</v>
      </c>
      <c r="AU61">
        <v>0</v>
      </c>
      <c r="AV61">
        <v>22.5776</v>
      </c>
      <c r="AW61">
        <v>54.061799999999998</v>
      </c>
      <c r="AX61">
        <v>1.143</v>
      </c>
      <c r="AY61">
        <v>0</v>
      </c>
      <c r="AZ61">
        <f t="shared" si="0"/>
        <v>83.161866000000018</v>
      </c>
      <c r="BA61">
        <f t="shared" si="1"/>
        <v>2394.1197000000002</v>
      </c>
      <c r="BD61">
        <v>4.2945000000000002</v>
      </c>
      <c r="BE61">
        <v>0</v>
      </c>
      <c r="BF61">
        <v>2.035E-2</v>
      </c>
      <c r="BG61">
        <v>0</v>
      </c>
      <c r="BH61">
        <v>3.7000000000000002E-3</v>
      </c>
      <c r="BI61">
        <v>0.84623999999999999</v>
      </c>
      <c r="BJ61">
        <v>0</v>
      </c>
      <c r="BK61">
        <v>0</v>
      </c>
      <c r="BL61">
        <v>0</v>
      </c>
      <c r="BM61">
        <v>0</v>
      </c>
      <c r="BN61">
        <v>2.0864000000000001E-2</v>
      </c>
      <c r="BO61">
        <v>2.02</v>
      </c>
      <c r="BP61">
        <v>2.19</v>
      </c>
      <c r="BQ61">
        <v>3.4642300000000001</v>
      </c>
      <c r="BR61">
        <v>0</v>
      </c>
      <c r="BS61">
        <v>1.64</v>
      </c>
      <c r="BT61">
        <v>0</v>
      </c>
      <c r="BU61">
        <v>2.9693719999999999</v>
      </c>
      <c r="BV61">
        <v>1.342031</v>
      </c>
      <c r="BW61">
        <v>6.3</v>
      </c>
      <c r="BX61">
        <v>4.2584999999999997</v>
      </c>
      <c r="BY61">
        <v>0.26</v>
      </c>
      <c r="BZ61">
        <v>1.9378120000000001</v>
      </c>
      <c r="CA61">
        <v>3.5120239999999998</v>
      </c>
      <c r="CB61">
        <v>1.84</v>
      </c>
      <c r="CC61">
        <v>1.5</v>
      </c>
      <c r="CD61">
        <v>0.99</v>
      </c>
      <c r="CE61">
        <v>0</v>
      </c>
      <c r="CF61">
        <v>0.16</v>
      </c>
      <c r="CG61">
        <v>3.77</v>
      </c>
      <c r="CH61">
        <v>0</v>
      </c>
      <c r="CI61">
        <v>7.24</v>
      </c>
      <c r="CJ61">
        <v>1.92</v>
      </c>
      <c r="CK61">
        <v>1.79</v>
      </c>
      <c r="CL61">
        <v>5.3144439999999999</v>
      </c>
      <c r="CM61">
        <v>1.870312</v>
      </c>
      <c r="CN61">
        <v>3.5429620000000002</v>
      </c>
      <c r="CO61">
        <v>2.25</v>
      </c>
      <c r="CP61">
        <v>0.99528000000000005</v>
      </c>
      <c r="CQ61">
        <v>2.660075</v>
      </c>
      <c r="CR61">
        <v>2.34</v>
      </c>
      <c r="CS61">
        <v>1.98536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83.161866000000018</v>
      </c>
    </row>
    <row r="62" spans="1:114">
      <c r="A62" t="s">
        <v>104</v>
      </c>
      <c r="B62">
        <v>0</v>
      </c>
      <c r="C62">
        <v>0</v>
      </c>
      <c r="D62">
        <v>8.7680000000000007</v>
      </c>
      <c r="E62">
        <v>0</v>
      </c>
      <c r="F62">
        <v>0</v>
      </c>
      <c r="G62">
        <v>22.62</v>
      </c>
      <c r="H62">
        <v>0</v>
      </c>
      <c r="I62">
        <v>98.298000000000002</v>
      </c>
      <c r="J62">
        <v>1.143</v>
      </c>
      <c r="K62">
        <v>492.9914</v>
      </c>
      <c r="L62">
        <v>437.60275000000001</v>
      </c>
      <c r="M62">
        <v>92.92</v>
      </c>
      <c r="N62">
        <v>119.15625</v>
      </c>
      <c r="O62">
        <v>124.79062500000001</v>
      </c>
      <c r="P62">
        <v>121.6</v>
      </c>
      <c r="Q62">
        <v>21.938279999999999</v>
      </c>
      <c r="R62">
        <v>33.93</v>
      </c>
      <c r="S62">
        <v>26.620229999999999</v>
      </c>
      <c r="T62">
        <v>0.5625</v>
      </c>
      <c r="U62">
        <v>279.18</v>
      </c>
      <c r="V62">
        <v>18.140333999999999</v>
      </c>
      <c r="W62">
        <v>39.454999999999998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44.3688</v>
      </c>
      <c r="AH62">
        <v>0</v>
      </c>
      <c r="AI62">
        <v>0</v>
      </c>
      <c r="AJ62">
        <v>0</v>
      </c>
      <c r="AK62">
        <v>54.441000000000003</v>
      </c>
      <c r="AL62">
        <v>2.5564</v>
      </c>
      <c r="AM62">
        <v>0</v>
      </c>
      <c r="AN62">
        <v>0.74441999999999997</v>
      </c>
      <c r="AO62">
        <v>0</v>
      </c>
      <c r="AP62">
        <v>2.1777000000000002</v>
      </c>
      <c r="AQ62">
        <v>0</v>
      </c>
      <c r="AR62">
        <v>11.04</v>
      </c>
      <c r="AS62">
        <v>10.223520000000001</v>
      </c>
      <c r="AT62">
        <v>11.2476</v>
      </c>
      <c r="AU62">
        <v>0</v>
      </c>
      <c r="AV62">
        <v>22.5776</v>
      </c>
      <c r="AW62">
        <v>54.061799999999998</v>
      </c>
      <c r="AX62">
        <v>1.143</v>
      </c>
      <c r="AY62">
        <v>0</v>
      </c>
      <c r="AZ62">
        <f t="shared" si="0"/>
        <v>83.121866000000011</v>
      </c>
      <c r="BA62">
        <f t="shared" si="1"/>
        <v>2394.0797000000002</v>
      </c>
      <c r="BD62">
        <v>4.2945000000000002</v>
      </c>
      <c r="BE62">
        <v>0</v>
      </c>
      <c r="BF62">
        <v>2.035E-2</v>
      </c>
      <c r="BG62">
        <v>0</v>
      </c>
      <c r="BH62">
        <v>3.7000000000000002E-3</v>
      </c>
      <c r="BI62">
        <v>0.84623999999999999</v>
      </c>
      <c r="BJ62">
        <v>0</v>
      </c>
      <c r="BK62">
        <v>0</v>
      </c>
      <c r="BL62">
        <v>0</v>
      </c>
      <c r="BM62">
        <v>0</v>
      </c>
      <c r="BN62">
        <v>2.0864000000000001E-2</v>
      </c>
      <c r="BO62">
        <v>2.02</v>
      </c>
      <c r="BP62">
        <v>2.19</v>
      </c>
      <c r="BQ62">
        <v>3.4642300000000001</v>
      </c>
      <c r="BR62">
        <v>0</v>
      </c>
      <c r="BS62">
        <v>1.64</v>
      </c>
      <c r="BT62">
        <v>0</v>
      </c>
      <c r="BU62">
        <v>2.9693719999999999</v>
      </c>
      <c r="BV62">
        <v>1.342031</v>
      </c>
      <c r="BW62">
        <v>6.3</v>
      </c>
      <c r="BX62">
        <v>4.2584999999999997</v>
      </c>
      <c r="BY62">
        <v>0.26</v>
      </c>
      <c r="BZ62">
        <v>1.9378120000000001</v>
      </c>
      <c r="CA62">
        <v>3.5120239999999998</v>
      </c>
      <c r="CB62">
        <v>1.84</v>
      </c>
      <c r="CC62">
        <v>1.47</v>
      </c>
      <c r="CD62">
        <v>0.98</v>
      </c>
      <c r="CE62">
        <v>0</v>
      </c>
      <c r="CF62">
        <v>0.16</v>
      </c>
      <c r="CG62">
        <v>3.77</v>
      </c>
      <c r="CH62">
        <v>0</v>
      </c>
      <c r="CI62">
        <v>7.24</v>
      </c>
      <c r="CJ62">
        <v>1.92</v>
      </c>
      <c r="CK62">
        <v>1.79</v>
      </c>
      <c r="CL62">
        <v>5.3144439999999999</v>
      </c>
      <c r="CM62">
        <v>1.870312</v>
      </c>
      <c r="CN62">
        <v>3.5429620000000002</v>
      </c>
      <c r="CO62">
        <v>2.25</v>
      </c>
      <c r="CP62">
        <v>0.99528000000000005</v>
      </c>
      <c r="CQ62">
        <v>2.660075</v>
      </c>
      <c r="CR62">
        <v>2.34</v>
      </c>
      <c r="CS62">
        <v>1.98536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83.121866000000011</v>
      </c>
    </row>
    <row r="63" spans="1:114">
      <c r="A63" t="s">
        <v>105</v>
      </c>
      <c r="B63">
        <v>0</v>
      </c>
      <c r="C63">
        <v>0</v>
      </c>
      <c r="D63">
        <v>8.7680000000000007</v>
      </c>
      <c r="E63">
        <v>0</v>
      </c>
      <c r="F63">
        <v>0</v>
      </c>
      <c r="G63">
        <v>22.62</v>
      </c>
      <c r="H63">
        <v>0</v>
      </c>
      <c r="I63">
        <v>98.298000000000002</v>
      </c>
      <c r="J63">
        <v>1.143</v>
      </c>
      <c r="K63">
        <v>492.9914</v>
      </c>
      <c r="L63">
        <v>437.60275000000001</v>
      </c>
      <c r="M63">
        <v>92.92</v>
      </c>
      <c r="N63">
        <v>119.15625</v>
      </c>
      <c r="O63">
        <v>124.79062500000001</v>
      </c>
      <c r="P63">
        <v>121.6</v>
      </c>
      <c r="Q63">
        <v>21.938279999999999</v>
      </c>
      <c r="R63">
        <v>33.93</v>
      </c>
      <c r="S63">
        <v>26.620229999999999</v>
      </c>
      <c r="T63">
        <v>0.5625</v>
      </c>
      <c r="U63">
        <v>279.18</v>
      </c>
      <c r="V63">
        <v>18.140333999999999</v>
      </c>
      <c r="W63">
        <v>39.454999999999998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44.3688</v>
      </c>
      <c r="AH63">
        <v>0</v>
      </c>
      <c r="AI63">
        <v>0</v>
      </c>
      <c r="AJ63">
        <v>0</v>
      </c>
      <c r="AK63">
        <v>54.441000000000003</v>
      </c>
      <c r="AL63">
        <v>2.5564</v>
      </c>
      <c r="AM63">
        <v>0</v>
      </c>
      <c r="AN63">
        <v>0.74441999999999997</v>
      </c>
      <c r="AO63">
        <v>0</v>
      </c>
      <c r="AP63">
        <v>2.1777000000000002</v>
      </c>
      <c r="AQ63">
        <v>0</v>
      </c>
      <c r="AR63">
        <v>8.8320000000000007</v>
      </c>
      <c r="AS63">
        <v>10.223520000000001</v>
      </c>
      <c r="AT63">
        <v>11.2476</v>
      </c>
      <c r="AU63">
        <v>0</v>
      </c>
      <c r="AV63">
        <v>22.5776</v>
      </c>
      <c r="AW63">
        <v>54.061799999999998</v>
      </c>
      <c r="AX63">
        <v>1.143</v>
      </c>
      <c r="AY63">
        <v>0</v>
      </c>
      <c r="AZ63">
        <f t="shared" si="0"/>
        <v>83.121866000000011</v>
      </c>
      <c r="BA63">
        <f t="shared" si="1"/>
        <v>2391.8717000000001</v>
      </c>
      <c r="BD63">
        <v>4.2945000000000002</v>
      </c>
      <c r="BE63">
        <v>0</v>
      </c>
      <c r="BF63">
        <v>2.035E-2</v>
      </c>
      <c r="BG63">
        <v>0</v>
      </c>
      <c r="BH63">
        <v>3.7000000000000002E-3</v>
      </c>
      <c r="BI63">
        <v>0.84623999999999999</v>
      </c>
      <c r="BJ63">
        <v>0</v>
      </c>
      <c r="BK63">
        <v>0</v>
      </c>
      <c r="BL63">
        <v>0</v>
      </c>
      <c r="BM63">
        <v>0</v>
      </c>
      <c r="BN63">
        <v>2.0864000000000001E-2</v>
      </c>
      <c r="BO63">
        <v>2.02</v>
      </c>
      <c r="BP63">
        <v>2.19</v>
      </c>
      <c r="BQ63">
        <v>3.4642300000000001</v>
      </c>
      <c r="BR63">
        <v>0</v>
      </c>
      <c r="BS63">
        <v>1.64</v>
      </c>
      <c r="BT63">
        <v>0</v>
      </c>
      <c r="BU63">
        <v>2.9693719999999999</v>
      </c>
      <c r="BV63">
        <v>1.342031</v>
      </c>
      <c r="BW63">
        <v>6.3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1.84</v>
      </c>
      <c r="CC63">
        <v>1.47</v>
      </c>
      <c r="CD63">
        <v>0.98</v>
      </c>
      <c r="CE63">
        <v>0</v>
      </c>
      <c r="CF63">
        <v>0.16</v>
      </c>
      <c r="CG63">
        <v>3.77</v>
      </c>
      <c r="CH63">
        <v>0</v>
      </c>
      <c r="CI63">
        <v>7.24</v>
      </c>
      <c r="CJ63">
        <v>1.92</v>
      </c>
      <c r="CK63">
        <v>1.79</v>
      </c>
      <c r="CL63">
        <v>5.3144439999999999</v>
      </c>
      <c r="CM63">
        <v>1.870312</v>
      </c>
      <c r="CN63">
        <v>3.5429620000000002</v>
      </c>
      <c r="CO63">
        <v>2.25</v>
      </c>
      <c r="CP63">
        <v>0.99528000000000005</v>
      </c>
      <c r="CQ63">
        <v>2.660075</v>
      </c>
      <c r="CR63">
        <v>2.34</v>
      </c>
      <c r="CS63">
        <v>1.98536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83.121866000000011</v>
      </c>
    </row>
    <row r="64" spans="1:114">
      <c r="A64" t="s">
        <v>106</v>
      </c>
      <c r="B64">
        <v>0</v>
      </c>
      <c r="C64">
        <v>0</v>
      </c>
      <c r="D64">
        <v>8.7680000000000007</v>
      </c>
      <c r="E64">
        <v>0</v>
      </c>
      <c r="F64">
        <v>0</v>
      </c>
      <c r="G64">
        <v>22.62</v>
      </c>
      <c r="H64">
        <v>0</v>
      </c>
      <c r="I64">
        <v>98.298000000000002</v>
      </c>
      <c r="J64">
        <v>1.143</v>
      </c>
      <c r="K64">
        <v>492.9914</v>
      </c>
      <c r="L64">
        <v>437.60275000000001</v>
      </c>
      <c r="M64">
        <v>92.92</v>
      </c>
      <c r="N64">
        <v>119.15625</v>
      </c>
      <c r="O64">
        <v>124.79062500000001</v>
      </c>
      <c r="P64">
        <v>121.6</v>
      </c>
      <c r="Q64">
        <v>21.938279999999999</v>
      </c>
      <c r="R64">
        <v>33.93</v>
      </c>
      <c r="S64">
        <v>26.620229999999999</v>
      </c>
      <c r="T64">
        <v>0.5625</v>
      </c>
      <c r="U64">
        <v>279.18</v>
      </c>
      <c r="V64">
        <v>18.140333999999999</v>
      </c>
      <c r="W64">
        <v>39.454999999999998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44.3688</v>
      </c>
      <c r="AH64">
        <v>0</v>
      </c>
      <c r="AI64">
        <v>0</v>
      </c>
      <c r="AJ64">
        <v>0</v>
      </c>
      <c r="AK64">
        <v>54.441000000000003</v>
      </c>
      <c r="AL64">
        <v>2.5564</v>
      </c>
      <c r="AM64">
        <v>0</v>
      </c>
      <c r="AN64">
        <v>0.74441999999999997</v>
      </c>
      <c r="AO64">
        <v>0</v>
      </c>
      <c r="AP64">
        <v>2.1777000000000002</v>
      </c>
      <c r="AQ64">
        <v>0</v>
      </c>
      <c r="AR64">
        <v>8.8320000000000007</v>
      </c>
      <c r="AS64">
        <v>10.223520000000001</v>
      </c>
      <c r="AT64">
        <v>11.2476</v>
      </c>
      <c r="AU64">
        <v>0</v>
      </c>
      <c r="AV64">
        <v>22.5776</v>
      </c>
      <c r="AW64">
        <v>54.061799999999998</v>
      </c>
      <c r="AX64">
        <v>1.143</v>
      </c>
      <c r="AY64">
        <v>0</v>
      </c>
      <c r="AZ64">
        <f t="shared" si="0"/>
        <v>83.121866000000011</v>
      </c>
      <c r="BA64">
        <f t="shared" si="1"/>
        <v>2391.8717000000001</v>
      </c>
      <c r="BD64">
        <v>4.2945000000000002</v>
      </c>
      <c r="BE64">
        <v>0</v>
      </c>
      <c r="BF64">
        <v>2.035E-2</v>
      </c>
      <c r="BG64">
        <v>0</v>
      </c>
      <c r="BH64">
        <v>3.7000000000000002E-3</v>
      </c>
      <c r="BI64">
        <v>0.84623999999999999</v>
      </c>
      <c r="BJ64">
        <v>0</v>
      </c>
      <c r="BK64">
        <v>0</v>
      </c>
      <c r="BL64">
        <v>0</v>
      </c>
      <c r="BM64">
        <v>0</v>
      </c>
      <c r="BN64">
        <v>2.0864000000000001E-2</v>
      </c>
      <c r="BO64">
        <v>2.02</v>
      </c>
      <c r="BP64">
        <v>2.19</v>
      </c>
      <c r="BQ64">
        <v>3.4642300000000001</v>
      </c>
      <c r="BR64">
        <v>0</v>
      </c>
      <c r="BS64">
        <v>1.64</v>
      </c>
      <c r="BT64">
        <v>0</v>
      </c>
      <c r="BU64">
        <v>2.9693719999999999</v>
      </c>
      <c r="BV64">
        <v>1.342031</v>
      </c>
      <c r="BW64">
        <v>6.3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1.84</v>
      </c>
      <c r="CC64">
        <v>1.47</v>
      </c>
      <c r="CD64">
        <v>0.98</v>
      </c>
      <c r="CE64">
        <v>0</v>
      </c>
      <c r="CF64">
        <v>0.16</v>
      </c>
      <c r="CG64">
        <v>3.77</v>
      </c>
      <c r="CH64">
        <v>0</v>
      </c>
      <c r="CI64">
        <v>7.24</v>
      </c>
      <c r="CJ64">
        <v>1.92</v>
      </c>
      <c r="CK64">
        <v>1.79</v>
      </c>
      <c r="CL64">
        <v>5.3144439999999999</v>
      </c>
      <c r="CM64">
        <v>1.870312</v>
      </c>
      <c r="CN64">
        <v>3.5429620000000002</v>
      </c>
      <c r="CO64">
        <v>2.25</v>
      </c>
      <c r="CP64">
        <v>0.99528000000000005</v>
      </c>
      <c r="CQ64">
        <v>2.660075</v>
      </c>
      <c r="CR64">
        <v>2.34</v>
      </c>
      <c r="CS64">
        <v>1.98536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83.121866000000011</v>
      </c>
    </row>
    <row r="65" spans="1:114">
      <c r="A65" t="s">
        <v>107</v>
      </c>
      <c r="B65">
        <v>0</v>
      </c>
      <c r="C65">
        <v>0</v>
      </c>
      <c r="D65">
        <v>8.7680000000000007</v>
      </c>
      <c r="E65">
        <v>0</v>
      </c>
      <c r="F65">
        <v>0</v>
      </c>
      <c r="G65">
        <v>22.62</v>
      </c>
      <c r="H65">
        <v>0</v>
      </c>
      <c r="I65">
        <v>98.298000000000002</v>
      </c>
      <c r="J65">
        <v>1.143</v>
      </c>
      <c r="K65">
        <v>492.9914</v>
      </c>
      <c r="L65">
        <v>437.60275000000001</v>
      </c>
      <c r="M65">
        <v>92.92</v>
      </c>
      <c r="N65">
        <v>119.15625</v>
      </c>
      <c r="O65">
        <v>124.79062500000001</v>
      </c>
      <c r="P65">
        <v>123.88</v>
      </c>
      <c r="Q65">
        <v>21.938279999999999</v>
      </c>
      <c r="R65">
        <v>33.93</v>
      </c>
      <c r="S65">
        <v>26.620229999999999</v>
      </c>
      <c r="T65">
        <v>0.5625</v>
      </c>
      <c r="U65">
        <v>279.18</v>
      </c>
      <c r="V65">
        <v>18.140333999999999</v>
      </c>
      <c r="W65">
        <v>39.454999999999998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44.3688</v>
      </c>
      <c r="AH65">
        <v>0</v>
      </c>
      <c r="AI65">
        <v>0</v>
      </c>
      <c r="AJ65">
        <v>0</v>
      </c>
      <c r="AK65">
        <v>54.441000000000003</v>
      </c>
      <c r="AL65">
        <v>2.5564</v>
      </c>
      <c r="AM65">
        <v>0</v>
      </c>
      <c r="AN65">
        <v>0.74441999999999997</v>
      </c>
      <c r="AO65">
        <v>0</v>
      </c>
      <c r="AP65">
        <v>2.1777000000000002</v>
      </c>
      <c r="AQ65">
        <v>0</v>
      </c>
      <c r="AR65">
        <v>8.8320000000000007</v>
      </c>
      <c r="AS65">
        <v>10.223520000000001</v>
      </c>
      <c r="AT65">
        <v>11.2476</v>
      </c>
      <c r="AU65">
        <v>0</v>
      </c>
      <c r="AV65">
        <v>22.5776</v>
      </c>
      <c r="AW65">
        <v>54.061799999999998</v>
      </c>
      <c r="AX65">
        <v>1.143</v>
      </c>
      <c r="AY65">
        <v>0</v>
      </c>
      <c r="AZ65">
        <f t="shared" si="0"/>
        <v>82.661866000000003</v>
      </c>
      <c r="BA65">
        <f t="shared" si="1"/>
        <v>2393.6917000000003</v>
      </c>
      <c r="BD65">
        <v>4.2945000000000002</v>
      </c>
      <c r="BE65">
        <v>0</v>
      </c>
      <c r="BF65">
        <v>2.035E-2</v>
      </c>
      <c r="BG65">
        <v>0</v>
      </c>
      <c r="BH65">
        <v>3.7000000000000002E-3</v>
      </c>
      <c r="BI65">
        <v>0.84623999999999999</v>
      </c>
      <c r="BJ65">
        <v>0</v>
      </c>
      <c r="BK65">
        <v>0</v>
      </c>
      <c r="BL65">
        <v>0</v>
      </c>
      <c r="BM65">
        <v>0</v>
      </c>
      <c r="BN65">
        <v>2.0864000000000001E-2</v>
      </c>
      <c r="BO65">
        <v>2.02</v>
      </c>
      <c r="BP65">
        <v>2.19</v>
      </c>
      <c r="BQ65">
        <v>3.4642300000000001</v>
      </c>
      <c r="BR65">
        <v>0</v>
      </c>
      <c r="BS65">
        <v>1.64</v>
      </c>
      <c r="BT65">
        <v>0</v>
      </c>
      <c r="BU65">
        <v>2.9693719999999999</v>
      </c>
      <c r="BV65">
        <v>1.342031</v>
      </c>
      <c r="BW65">
        <v>5.84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1.84</v>
      </c>
      <c r="CC65">
        <v>1.47</v>
      </c>
      <c r="CD65">
        <v>0.98</v>
      </c>
      <c r="CE65">
        <v>0</v>
      </c>
      <c r="CF65">
        <v>0.16</v>
      </c>
      <c r="CG65">
        <v>3.77</v>
      </c>
      <c r="CH65">
        <v>0</v>
      </c>
      <c r="CI65">
        <v>7.24</v>
      </c>
      <c r="CJ65">
        <v>1.92</v>
      </c>
      <c r="CK65">
        <v>1.79</v>
      </c>
      <c r="CL65">
        <v>5.3144439999999999</v>
      </c>
      <c r="CM65">
        <v>1.870312</v>
      </c>
      <c r="CN65">
        <v>3.5429620000000002</v>
      </c>
      <c r="CO65">
        <v>2.25</v>
      </c>
      <c r="CP65">
        <v>0.99528000000000005</v>
      </c>
      <c r="CQ65">
        <v>2.660075</v>
      </c>
      <c r="CR65">
        <v>2.34</v>
      </c>
      <c r="CS65">
        <v>1.98536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82.661866000000003</v>
      </c>
    </row>
    <row r="66" spans="1:114">
      <c r="A66" t="s">
        <v>108</v>
      </c>
      <c r="B66">
        <v>0</v>
      </c>
      <c r="C66">
        <v>0</v>
      </c>
      <c r="D66">
        <v>8.7680000000000007</v>
      </c>
      <c r="E66">
        <v>0</v>
      </c>
      <c r="F66">
        <v>0</v>
      </c>
      <c r="G66">
        <v>22.62</v>
      </c>
      <c r="H66">
        <v>0</v>
      </c>
      <c r="I66">
        <v>98.298000000000002</v>
      </c>
      <c r="J66">
        <v>1.143</v>
      </c>
      <c r="K66">
        <v>492.9914</v>
      </c>
      <c r="L66">
        <v>437.60275000000001</v>
      </c>
      <c r="M66">
        <v>92.92</v>
      </c>
      <c r="N66">
        <v>119.15625</v>
      </c>
      <c r="O66">
        <v>124.79062500000001</v>
      </c>
      <c r="P66">
        <v>123.88</v>
      </c>
      <c r="Q66">
        <v>21.938279999999999</v>
      </c>
      <c r="R66">
        <v>33.93</v>
      </c>
      <c r="S66">
        <v>26.620229999999999</v>
      </c>
      <c r="T66">
        <v>0.5625</v>
      </c>
      <c r="U66">
        <v>279.18</v>
      </c>
      <c r="V66">
        <v>18.140333999999999</v>
      </c>
      <c r="W66">
        <v>39.454999999999998</v>
      </c>
      <c r="X66">
        <v>147.515625</v>
      </c>
      <c r="Y66">
        <v>0</v>
      </c>
      <c r="Z66">
        <v>1.1000000000000001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44.3688</v>
      </c>
      <c r="AH66">
        <v>2.931</v>
      </c>
      <c r="AI66">
        <v>0</v>
      </c>
      <c r="AJ66">
        <v>0</v>
      </c>
      <c r="AK66">
        <v>54.441000000000003</v>
      </c>
      <c r="AL66">
        <v>2.5564</v>
      </c>
      <c r="AM66">
        <v>0</v>
      </c>
      <c r="AN66">
        <v>0.74441999999999997</v>
      </c>
      <c r="AO66">
        <v>0</v>
      </c>
      <c r="AP66">
        <v>2.1777000000000002</v>
      </c>
      <c r="AQ66">
        <v>0</v>
      </c>
      <c r="AR66">
        <v>8.8320000000000007</v>
      </c>
      <c r="AS66">
        <v>10.223520000000001</v>
      </c>
      <c r="AT66">
        <v>11.2476</v>
      </c>
      <c r="AU66">
        <v>0</v>
      </c>
      <c r="AV66">
        <v>22.5776</v>
      </c>
      <c r="AW66">
        <v>54.061799999999998</v>
      </c>
      <c r="AX66">
        <v>1.143</v>
      </c>
      <c r="AY66">
        <v>0</v>
      </c>
      <c r="AZ66">
        <f t="shared" si="0"/>
        <v>81.844266000000005</v>
      </c>
      <c r="BA66">
        <f t="shared" si="1"/>
        <v>2396.9051000000004</v>
      </c>
      <c r="BD66">
        <v>4.2945000000000002</v>
      </c>
      <c r="BE66">
        <v>0</v>
      </c>
      <c r="BF66">
        <v>2.035E-2</v>
      </c>
      <c r="BG66">
        <v>0</v>
      </c>
      <c r="BH66">
        <v>3.7000000000000002E-3</v>
      </c>
      <c r="BI66">
        <v>0.84623999999999999</v>
      </c>
      <c r="BJ66">
        <v>0</v>
      </c>
      <c r="BK66">
        <v>0</v>
      </c>
      <c r="BL66">
        <v>0</v>
      </c>
      <c r="BM66">
        <v>0</v>
      </c>
      <c r="BN66">
        <v>2.0864000000000001E-2</v>
      </c>
      <c r="BO66">
        <v>2.02</v>
      </c>
      <c r="BP66">
        <v>2.19</v>
      </c>
      <c r="BQ66">
        <v>3.4642300000000001</v>
      </c>
      <c r="BR66">
        <v>0</v>
      </c>
      <c r="BS66">
        <v>1.64</v>
      </c>
      <c r="BT66">
        <v>0</v>
      </c>
      <c r="BU66">
        <v>2.9693719999999999</v>
      </c>
      <c r="BV66">
        <v>1.342031</v>
      </c>
      <c r="BW66">
        <v>5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1.84</v>
      </c>
      <c r="CC66">
        <v>1.47</v>
      </c>
      <c r="CD66">
        <v>0.98</v>
      </c>
      <c r="CE66">
        <v>0</v>
      </c>
      <c r="CF66">
        <v>0.16</v>
      </c>
      <c r="CG66">
        <v>3.77</v>
      </c>
      <c r="CH66">
        <v>2.24E-2</v>
      </c>
      <c r="CI66">
        <v>7.24</v>
      </c>
      <c r="CJ66">
        <v>1.92</v>
      </c>
      <c r="CK66">
        <v>1.79</v>
      </c>
      <c r="CL66">
        <v>5.3144439999999999</v>
      </c>
      <c r="CM66">
        <v>1.870312</v>
      </c>
      <c r="CN66">
        <v>3.5429620000000002</v>
      </c>
      <c r="CO66">
        <v>2.25</v>
      </c>
      <c r="CP66">
        <v>0.99528000000000005</v>
      </c>
      <c r="CQ66">
        <v>2.660075</v>
      </c>
      <c r="CR66">
        <v>2.34</v>
      </c>
      <c r="CS66">
        <v>1.98536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81.844266000000005</v>
      </c>
    </row>
    <row r="67" spans="1:114">
      <c r="A67" t="s">
        <v>109</v>
      </c>
      <c r="B67">
        <v>0</v>
      </c>
      <c r="C67">
        <v>0</v>
      </c>
      <c r="D67">
        <v>8.7680000000000007</v>
      </c>
      <c r="E67">
        <v>0</v>
      </c>
      <c r="F67">
        <v>0</v>
      </c>
      <c r="G67">
        <v>22.62</v>
      </c>
      <c r="H67">
        <v>0</v>
      </c>
      <c r="I67">
        <v>98.298000000000002</v>
      </c>
      <c r="J67">
        <v>1.143</v>
      </c>
      <c r="K67">
        <v>492.9914</v>
      </c>
      <c r="L67">
        <v>437.60275000000001</v>
      </c>
      <c r="M67">
        <v>92.92</v>
      </c>
      <c r="N67">
        <v>119.15625</v>
      </c>
      <c r="O67">
        <v>124.79062500000001</v>
      </c>
      <c r="P67">
        <v>123.88</v>
      </c>
      <c r="Q67">
        <v>21.938279999999999</v>
      </c>
      <c r="R67">
        <v>33.93</v>
      </c>
      <c r="S67">
        <v>26.620229999999999</v>
      </c>
      <c r="T67">
        <v>0.5625</v>
      </c>
      <c r="U67">
        <v>279.18</v>
      </c>
      <c r="V67">
        <v>18.140333999999999</v>
      </c>
      <c r="W67">
        <v>39.454999999999998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44.3688</v>
      </c>
      <c r="AH67">
        <v>20.516999999999999</v>
      </c>
      <c r="AI67">
        <v>0</v>
      </c>
      <c r="AJ67">
        <v>0</v>
      </c>
      <c r="AK67">
        <v>54.441000000000003</v>
      </c>
      <c r="AL67">
        <v>2.5564</v>
      </c>
      <c r="AM67">
        <v>5.4608400000000001</v>
      </c>
      <c r="AN67">
        <v>0.74441999999999997</v>
      </c>
      <c r="AO67">
        <v>0</v>
      </c>
      <c r="AP67">
        <v>2.1777000000000002</v>
      </c>
      <c r="AQ67">
        <v>16.236000000000001</v>
      </c>
      <c r="AR67">
        <v>8.8320000000000007</v>
      </c>
      <c r="AS67">
        <v>10.492559999999999</v>
      </c>
      <c r="AT67">
        <v>11.2476</v>
      </c>
      <c r="AU67">
        <v>0</v>
      </c>
      <c r="AV67">
        <v>22.5776</v>
      </c>
      <c r="AW67">
        <v>54.061799999999998</v>
      </c>
      <c r="AX67">
        <v>1.143</v>
      </c>
      <c r="AY67">
        <v>0</v>
      </c>
      <c r="AZ67">
        <f t="shared" si="0"/>
        <v>81.057066000000006</v>
      </c>
      <c r="BA67">
        <f t="shared" si="1"/>
        <v>2450.2675800000006</v>
      </c>
      <c r="BD67">
        <v>4.2945000000000002</v>
      </c>
      <c r="BE67">
        <v>0</v>
      </c>
      <c r="BF67">
        <v>2.035E-2</v>
      </c>
      <c r="BG67">
        <v>0</v>
      </c>
      <c r="BH67">
        <v>3.7000000000000002E-3</v>
      </c>
      <c r="BI67">
        <v>0.84623999999999999</v>
      </c>
      <c r="BJ67">
        <v>0</v>
      </c>
      <c r="BK67">
        <v>0</v>
      </c>
      <c r="BL67">
        <v>0</v>
      </c>
      <c r="BM67">
        <v>0</v>
      </c>
      <c r="BN67">
        <v>2.0864000000000001E-2</v>
      </c>
      <c r="BO67">
        <v>2.02</v>
      </c>
      <c r="BP67">
        <v>2.19</v>
      </c>
      <c r="BQ67">
        <v>3.4642300000000001</v>
      </c>
      <c r="BR67">
        <v>0</v>
      </c>
      <c r="BS67">
        <v>1.64</v>
      </c>
      <c r="BT67">
        <v>0</v>
      </c>
      <c r="BU67">
        <v>2.9693719999999999</v>
      </c>
      <c r="BV67">
        <v>1.342031</v>
      </c>
      <c r="BW67">
        <v>5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0.91</v>
      </c>
      <c r="CC67">
        <v>1.47</v>
      </c>
      <c r="CD67">
        <v>0.98</v>
      </c>
      <c r="CE67">
        <v>0</v>
      </c>
      <c r="CF67">
        <v>0.16</v>
      </c>
      <c r="CG67">
        <v>3.77</v>
      </c>
      <c r="CH67">
        <v>0.16520000000000001</v>
      </c>
      <c r="CI67">
        <v>7.24</v>
      </c>
      <c r="CJ67">
        <v>1.92</v>
      </c>
      <c r="CK67">
        <v>1.79</v>
      </c>
      <c r="CL67">
        <v>5.3144439999999999</v>
      </c>
      <c r="CM67">
        <v>1.870312</v>
      </c>
      <c r="CN67">
        <v>3.5429620000000002</v>
      </c>
      <c r="CO67">
        <v>2.25</v>
      </c>
      <c r="CP67">
        <v>0.99528000000000005</v>
      </c>
      <c r="CQ67">
        <v>2.660075</v>
      </c>
      <c r="CR67">
        <v>2.34</v>
      </c>
      <c r="CS67">
        <v>1.98536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81.057066000000006</v>
      </c>
    </row>
    <row r="68" spans="1:114">
      <c r="A68" t="s">
        <v>110</v>
      </c>
      <c r="B68">
        <v>0</v>
      </c>
      <c r="C68">
        <v>0</v>
      </c>
      <c r="D68">
        <v>8.7680000000000007</v>
      </c>
      <c r="E68">
        <v>0</v>
      </c>
      <c r="F68">
        <v>0</v>
      </c>
      <c r="G68">
        <v>22.62</v>
      </c>
      <c r="H68">
        <v>0</v>
      </c>
      <c r="I68">
        <v>98.298000000000002</v>
      </c>
      <c r="J68">
        <v>1.143</v>
      </c>
      <c r="K68">
        <v>492.9914</v>
      </c>
      <c r="L68">
        <v>437.60275000000001</v>
      </c>
      <c r="M68">
        <v>92.92</v>
      </c>
      <c r="N68">
        <v>119.15625</v>
      </c>
      <c r="O68">
        <v>124.79062500000001</v>
      </c>
      <c r="P68">
        <v>123.88</v>
      </c>
      <c r="Q68">
        <v>21.938279999999999</v>
      </c>
      <c r="R68">
        <v>33.93</v>
      </c>
      <c r="S68">
        <v>26.620229999999999</v>
      </c>
      <c r="T68">
        <v>0.5625</v>
      </c>
      <c r="U68">
        <v>279.18</v>
      </c>
      <c r="V68">
        <v>18.140333999999999</v>
      </c>
      <c r="W68">
        <v>39.454999999999998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44.3688</v>
      </c>
      <c r="AH68">
        <v>48.263800000000003</v>
      </c>
      <c r="AI68">
        <v>0</v>
      </c>
      <c r="AJ68">
        <v>0</v>
      </c>
      <c r="AK68">
        <v>54.441000000000003</v>
      </c>
      <c r="AL68">
        <v>2.5564</v>
      </c>
      <c r="AM68">
        <v>5.4608400000000001</v>
      </c>
      <c r="AN68">
        <v>0.74441999999999997</v>
      </c>
      <c r="AO68">
        <v>0</v>
      </c>
      <c r="AP68">
        <v>2.1777000000000002</v>
      </c>
      <c r="AQ68">
        <v>32.472000000000001</v>
      </c>
      <c r="AR68">
        <v>8.8320000000000007</v>
      </c>
      <c r="AS68">
        <v>10.492559999999999</v>
      </c>
      <c r="AT68">
        <v>11.2476</v>
      </c>
      <c r="AU68">
        <v>0</v>
      </c>
      <c r="AV68">
        <v>22.5776</v>
      </c>
      <c r="AW68">
        <v>54.061799999999998</v>
      </c>
      <c r="AX68">
        <v>1.143</v>
      </c>
      <c r="AY68">
        <v>0</v>
      </c>
      <c r="AZ68">
        <f t="shared" ref="AZ68:AZ98" si="3">DJ68</f>
        <v>81.278266000000002</v>
      </c>
      <c r="BA68">
        <f t="shared" ref="BA68:BA98" si="4">SUM(B68:AZ68)</f>
        <v>2494.4715800000013</v>
      </c>
      <c r="BD68">
        <v>4.2945000000000002</v>
      </c>
      <c r="BE68">
        <v>0</v>
      </c>
      <c r="BF68">
        <v>2.035E-2</v>
      </c>
      <c r="BG68">
        <v>0</v>
      </c>
      <c r="BH68">
        <v>3.7000000000000002E-3</v>
      </c>
      <c r="BI68">
        <v>0.84623999999999999</v>
      </c>
      <c r="BJ68">
        <v>0</v>
      </c>
      <c r="BK68">
        <v>0</v>
      </c>
      <c r="BL68">
        <v>0</v>
      </c>
      <c r="BM68">
        <v>0</v>
      </c>
      <c r="BN68">
        <v>2.0864000000000001E-2</v>
      </c>
      <c r="BO68">
        <v>2.02</v>
      </c>
      <c r="BP68">
        <v>2.19</v>
      </c>
      <c r="BQ68">
        <v>3.4642300000000001</v>
      </c>
      <c r="BR68">
        <v>0</v>
      </c>
      <c r="BS68">
        <v>1.64</v>
      </c>
      <c r="BT68">
        <v>0</v>
      </c>
      <c r="BU68">
        <v>2.9693719999999999</v>
      </c>
      <c r="BV68">
        <v>1.342031</v>
      </c>
      <c r="BW68">
        <v>5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0.91</v>
      </c>
      <c r="CC68">
        <v>1.47</v>
      </c>
      <c r="CD68">
        <v>0.98</v>
      </c>
      <c r="CE68">
        <v>0</v>
      </c>
      <c r="CF68">
        <v>0.16</v>
      </c>
      <c r="CG68">
        <v>3.77</v>
      </c>
      <c r="CH68">
        <v>0.38640000000000002</v>
      </c>
      <c r="CI68">
        <v>7.24</v>
      </c>
      <c r="CJ68">
        <v>1.92</v>
      </c>
      <c r="CK68">
        <v>1.79</v>
      </c>
      <c r="CL68">
        <v>5.3144439999999999</v>
      </c>
      <c r="CM68">
        <v>1.870312</v>
      </c>
      <c r="CN68">
        <v>3.5429620000000002</v>
      </c>
      <c r="CO68">
        <v>2.25</v>
      </c>
      <c r="CP68">
        <v>0.99528000000000005</v>
      </c>
      <c r="CQ68">
        <v>2.660075</v>
      </c>
      <c r="CR68">
        <v>2.34</v>
      </c>
      <c r="CS68">
        <v>1.98536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81.278266000000002</v>
      </c>
    </row>
    <row r="69" spans="1:114">
      <c r="A69" t="s">
        <v>111</v>
      </c>
      <c r="B69">
        <v>0</v>
      </c>
      <c r="C69">
        <v>0</v>
      </c>
      <c r="D69">
        <v>8.7680000000000007</v>
      </c>
      <c r="E69">
        <v>0</v>
      </c>
      <c r="F69">
        <v>0</v>
      </c>
      <c r="G69">
        <v>22.62</v>
      </c>
      <c r="H69">
        <v>0</v>
      </c>
      <c r="I69">
        <v>98.298000000000002</v>
      </c>
      <c r="J69">
        <v>1.143</v>
      </c>
      <c r="K69">
        <v>492.9914</v>
      </c>
      <c r="L69">
        <v>437.60275000000001</v>
      </c>
      <c r="M69">
        <v>92.92</v>
      </c>
      <c r="N69">
        <v>119.15625</v>
      </c>
      <c r="O69">
        <v>124.79062500000001</v>
      </c>
      <c r="P69">
        <v>123.88</v>
      </c>
      <c r="Q69">
        <v>21.938279999999999</v>
      </c>
      <c r="R69">
        <v>33.93</v>
      </c>
      <c r="S69">
        <v>26.620229999999999</v>
      </c>
      <c r="T69">
        <v>0.5625</v>
      </c>
      <c r="U69">
        <v>279.18</v>
      </c>
      <c r="V69">
        <v>18.140333999999999</v>
      </c>
      <c r="W69">
        <v>39.454999999999998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10.02744</v>
      </c>
      <c r="AD69">
        <v>0</v>
      </c>
      <c r="AE69">
        <v>0</v>
      </c>
      <c r="AF69">
        <v>18.288</v>
      </c>
      <c r="AG69">
        <v>44.3688</v>
      </c>
      <c r="AH69">
        <v>48.263800000000003</v>
      </c>
      <c r="AI69">
        <v>0</v>
      </c>
      <c r="AJ69">
        <v>0</v>
      </c>
      <c r="AK69">
        <v>54.441000000000003</v>
      </c>
      <c r="AL69">
        <v>2.5564</v>
      </c>
      <c r="AM69">
        <v>10.92168</v>
      </c>
      <c r="AN69">
        <v>0.74441999999999997</v>
      </c>
      <c r="AO69">
        <v>0</v>
      </c>
      <c r="AP69">
        <v>2.1777000000000002</v>
      </c>
      <c r="AQ69">
        <v>32.472000000000001</v>
      </c>
      <c r="AR69">
        <v>13.247999999999999</v>
      </c>
      <c r="AS69">
        <v>10.492559999999999</v>
      </c>
      <c r="AT69">
        <v>11.2476</v>
      </c>
      <c r="AU69">
        <v>0</v>
      </c>
      <c r="AV69">
        <v>22.5776</v>
      </c>
      <c r="AW69">
        <v>54.061799999999998</v>
      </c>
      <c r="AX69">
        <v>1.143</v>
      </c>
      <c r="AY69">
        <v>0</v>
      </c>
      <c r="AZ69">
        <f t="shared" si="3"/>
        <v>81.238265999999996</v>
      </c>
      <c r="BA69">
        <f t="shared" si="4"/>
        <v>2514.335860000001</v>
      </c>
      <c r="BD69">
        <v>4.2945000000000002</v>
      </c>
      <c r="BE69">
        <v>0</v>
      </c>
      <c r="BF69">
        <v>2.035E-2</v>
      </c>
      <c r="BG69">
        <v>0</v>
      </c>
      <c r="BH69">
        <v>3.7000000000000002E-3</v>
      </c>
      <c r="BI69">
        <v>0.84623999999999999</v>
      </c>
      <c r="BJ69">
        <v>0</v>
      </c>
      <c r="BK69">
        <v>0</v>
      </c>
      <c r="BL69">
        <v>0</v>
      </c>
      <c r="BM69">
        <v>0</v>
      </c>
      <c r="BN69">
        <v>2.0864000000000001E-2</v>
      </c>
      <c r="BO69">
        <v>2.02</v>
      </c>
      <c r="BP69">
        <v>2.19</v>
      </c>
      <c r="BQ69">
        <v>3.4642300000000001</v>
      </c>
      <c r="BR69">
        <v>0</v>
      </c>
      <c r="BS69">
        <v>1.64</v>
      </c>
      <c r="BT69">
        <v>0</v>
      </c>
      <c r="BU69">
        <v>2.9693719999999999</v>
      </c>
      <c r="BV69">
        <v>1.342031</v>
      </c>
      <c r="BW69">
        <v>5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0.87</v>
      </c>
      <c r="CC69">
        <v>1.47</v>
      </c>
      <c r="CD69">
        <v>0.98</v>
      </c>
      <c r="CE69">
        <v>0</v>
      </c>
      <c r="CF69">
        <v>0.16</v>
      </c>
      <c r="CG69">
        <v>3.77</v>
      </c>
      <c r="CH69">
        <v>0.38640000000000002</v>
      </c>
      <c r="CI69">
        <v>7.24</v>
      </c>
      <c r="CJ69">
        <v>1.92</v>
      </c>
      <c r="CK69">
        <v>1.79</v>
      </c>
      <c r="CL69">
        <v>5.3144439999999999</v>
      </c>
      <c r="CM69">
        <v>1.870312</v>
      </c>
      <c r="CN69">
        <v>3.5429620000000002</v>
      </c>
      <c r="CO69">
        <v>2.25</v>
      </c>
      <c r="CP69">
        <v>0.99528000000000005</v>
      </c>
      <c r="CQ69">
        <v>2.660075</v>
      </c>
      <c r="CR69">
        <v>2.34</v>
      </c>
      <c r="CS69">
        <v>1.98536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81.238265999999996</v>
      </c>
    </row>
    <row r="70" spans="1:114">
      <c r="A70" t="s">
        <v>112</v>
      </c>
      <c r="B70">
        <v>0</v>
      </c>
      <c r="C70">
        <v>0</v>
      </c>
      <c r="D70">
        <v>8.7680000000000007</v>
      </c>
      <c r="E70">
        <v>0</v>
      </c>
      <c r="F70">
        <v>0</v>
      </c>
      <c r="G70">
        <v>22.62</v>
      </c>
      <c r="H70">
        <v>0</v>
      </c>
      <c r="I70">
        <v>98.298000000000002</v>
      </c>
      <c r="J70">
        <v>1.143</v>
      </c>
      <c r="K70">
        <v>492.9914</v>
      </c>
      <c r="L70">
        <v>437.60275000000001</v>
      </c>
      <c r="M70">
        <v>92.92</v>
      </c>
      <c r="N70">
        <v>119.15625</v>
      </c>
      <c r="O70">
        <v>124.79062500000001</v>
      </c>
      <c r="P70">
        <v>123.88</v>
      </c>
      <c r="Q70">
        <v>21.938279999999999</v>
      </c>
      <c r="R70">
        <v>33.93</v>
      </c>
      <c r="S70">
        <v>26.620229999999999</v>
      </c>
      <c r="T70">
        <v>0.5625</v>
      </c>
      <c r="U70">
        <v>279.18</v>
      </c>
      <c r="V70">
        <v>18.140333999999999</v>
      </c>
      <c r="W70">
        <v>39.454999999999998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10.02744</v>
      </c>
      <c r="AD70">
        <v>0</v>
      </c>
      <c r="AE70">
        <v>17.011199999999999</v>
      </c>
      <c r="AF70">
        <v>18.288</v>
      </c>
      <c r="AG70">
        <v>44.3688</v>
      </c>
      <c r="AH70">
        <v>72.395700000000005</v>
      </c>
      <c r="AI70">
        <v>0</v>
      </c>
      <c r="AJ70">
        <v>0</v>
      </c>
      <c r="AK70">
        <v>54.441000000000003</v>
      </c>
      <c r="AL70">
        <v>2.5564</v>
      </c>
      <c r="AM70">
        <v>16.38252</v>
      </c>
      <c r="AN70">
        <v>0.74441999999999997</v>
      </c>
      <c r="AO70">
        <v>0</v>
      </c>
      <c r="AP70">
        <v>2.1777000000000002</v>
      </c>
      <c r="AQ70">
        <v>48.707999999999998</v>
      </c>
      <c r="AR70">
        <v>13.247999999999999</v>
      </c>
      <c r="AS70">
        <v>10.492559999999999</v>
      </c>
      <c r="AT70">
        <v>11.2476</v>
      </c>
      <c r="AU70">
        <v>0</v>
      </c>
      <c r="AV70">
        <v>22.5776</v>
      </c>
      <c r="AW70">
        <v>54.061799999999998</v>
      </c>
      <c r="AX70">
        <v>1.143</v>
      </c>
      <c r="AY70">
        <v>0</v>
      </c>
      <c r="AZ70">
        <f t="shared" si="3"/>
        <v>81.431466</v>
      </c>
      <c r="BA70">
        <f t="shared" si="4"/>
        <v>2577.3690000000011</v>
      </c>
      <c r="BD70">
        <v>4.2945000000000002</v>
      </c>
      <c r="BE70">
        <v>0</v>
      </c>
      <c r="BF70">
        <v>2.035E-2</v>
      </c>
      <c r="BG70">
        <v>0</v>
      </c>
      <c r="BH70">
        <v>3.7000000000000002E-3</v>
      </c>
      <c r="BI70">
        <v>0.84623999999999999</v>
      </c>
      <c r="BJ70">
        <v>0</v>
      </c>
      <c r="BK70">
        <v>0</v>
      </c>
      <c r="BL70">
        <v>0</v>
      </c>
      <c r="BM70">
        <v>0</v>
      </c>
      <c r="BN70">
        <v>2.0864000000000001E-2</v>
      </c>
      <c r="BO70">
        <v>2.02</v>
      </c>
      <c r="BP70">
        <v>2.19</v>
      </c>
      <c r="BQ70">
        <v>3.4642300000000001</v>
      </c>
      <c r="BR70">
        <v>0</v>
      </c>
      <c r="BS70">
        <v>1.64</v>
      </c>
      <c r="BT70">
        <v>0</v>
      </c>
      <c r="BU70">
        <v>2.9693719999999999</v>
      </c>
      <c r="BV70">
        <v>1.342031</v>
      </c>
      <c r="BW70">
        <v>5</v>
      </c>
      <c r="BX70">
        <v>4.2584999999999997</v>
      </c>
      <c r="BY70">
        <v>0.26</v>
      </c>
      <c r="BZ70">
        <v>1.9378120000000001</v>
      </c>
      <c r="CA70">
        <v>3.5120239999999998</v>
      </c>
      <c r="CB70">
        <v>0.87</v>
      </c>
      <c r="CC70">
        <v>1.47</v>
      </c>
      <c r="CD70">
        <v>0.98</v>
      </c>
      <c r="CE70">
        <v>0</v>
      </c>
      <c r="CF70">
        <v>0.16</v>
      </c>
      <c r="CG70">
        <v>3.77</v>
      </c>
      <c r="CH70">
        <v>0.5796</v>
      </c>
      <c r="CI70">
        <v>7.24</v>
      </c>
      <c r="CJ70">
        <v>1.92</v>
      </c>
      <c r="CK70">
        <v>1.79</v>
      </c>
      <c r="CL70">
        <v>5.3144439999999999</v>
      </c>
      <c r="CM70">
        <v>1.870312</v>
      </c>
      <c r="CN70">
        <v>3.5429620000000002</v>
      </c>
      <c r="CO70">
        <v>2.25</v>
      </c>
      <c r="CP70">
        <v>0.99528000000000005</v>
      </c>
      <c r="CQ70">
        <v>2.660075</v>
      </c>
      <c r="CR70">
        <v>2.34</v>
      </c>
      <c r="CS70">
        <v>1.98536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81.431466</v>
      </c>
    </row>
    <row r="71" spans="1:114">
      <c r="A71" t="s">
        <v>113</v>
      </c>
      <c r="B71">
        <v>0</v>
      </c>
      <c r="C71">
        <v>0</v>
      </c>
      <c r="D71">
        <v>8.7680000000000007</v>
      </c>
      <c r="E71">
        <v>0</v>
      </c>
      <c r="F71">
        <v>0</v>
      </c>
      <c r="G71">
        <v>22.62</v>
      </c>
      <c r="H71">
        <v>0</v>
      </c>
      <c r="I71">
        <v>98.298000000000002</v>
      </c>
      <c r="J71">
        <v>1.143</v>
      </c>
      <c r="K71">
        <v>550.48224000000005</v>
      </c>
      <c r="L71">
        <v>437.60275000000001</v>
      </c>
      <c r="M71">
        <v>92.92</v>
      </c>
      <c r="N71">
        <v>119.15625</v>
      </c>
      <c r="O71">
        <v>124.79062500000001</v>
      </c>
      <c r="P71">
        <v>123.88</v>
      </c>
      <c r="Q71">
        <v>21.938279999999999</v>
      </c>
      <c r="R71">
        <v>33.93</v>
      </c>
      <c r="S71">
        <v>26.620229999999999</v>
      </c>
      <c r="T71">
        <v>0.5625</v>
      </c>
      <c r="U71">
        <v>279.18</v>
      </c>
      <c r="V71">
        <v>18.140333999999999</v>
      </c>
      <c r="W71">
        <v>38.847999999999999</v>
      </c>
      <c r="X71">
        <v>147.515625</v>
      </c>
      <c r="Y71">
        <v>0</v>
      </c>
      <c r="Z71">
        <v>6.5537999999999998</v>
      </c>
      <c r="AA71">
        <v>3.7919999999999998</v>
      </c>
      <c r="AB71">
        <v>2.7759999999999998</v>
      </c>
      <c r="AC71">
        <v>10.02744</v>
      </c>
      <c r="AD71">
        <v>9.4322999999999997</v>
      </c>
      <c r="AE71">
        <v>17.011199999999999</v>
      </c>
      <c r="AF71">
        <v>18.288</v>
      </c>
      <c r="AG71">
        <v>44.3688</v>
      </c>
      <c r="AH71">
        <v>96.527600000000007</v>
      </c>
      <c r="AI71">
        <v>0</v>
      </c>
      <c r="AJ71">
        <v>0</v>
      </c>
      <c r="AK71">
        <v>54.441000000000003</v>
      </c>
      <c r="AL71">
        <v>12.782</v>
      </c>
      <c r="AM71">
        <v>16.38252</v>
      </c>
      <c r="AN71">
        <v>0.74441999999999997</v>
      </c>
      <c r="AO71">
        <v>0</v>
      </c>
      <c r="AP71">
        <v>2.3058000000000001</v>
      </c>
      <c r="AQ71">
        <v>48.707999999999998</v>
      </c>
      <c r="AR71">
        <v>13.247999999999999</v>
      </c>
      <c r="AS71">
        <v>10.492559999999999</v>
      </c>
      <c r="AT71">
        <v>11.2476</v>
      </c>
      <c r="AU71">
        <v>0</v>
      </c>
      <c r="AV71">
        <v>22.5776</v>
      </c>
      <c r="AW71">
        <v>54.061799999999998</v>
      </c>
      <c r="AX71">
        <v>1.143</v>
      </c>
      <c r="AY71">
        <v>0</v>
      </c>
      <c r="AZ71">
        <f t="shared" si="3"/>
        <v>81.827036000000007</v>
      </c>
      <c r="BA71">
        <f t="shared" si="4"/>
        <v>2685.1343100000008</v>
      </c>
      <c r="BD71">
        <v>4.2945000000000002</v>
      </c>
      <c r="BE71">
        <v>0</v>
      </c>
      <c r="BF71">
        <v>2.0424000000000001E-2</v>
      </c>
      <c r="BG71">
        <v>0</v>
      </c>
      <c r="BH71">
        <v>3.7000000000000002E-3</v>
      </c>
      <c r="BI71">
        <v>0.84623999999999999</v>
      </c>
      <c r="BJ71">
        <v>0</v>
      </c>
      <c r="BK71">
        <v>0</v>
      </c>
      <c r="BL71">
        <v>0</v>
      </c>
      <c r="BM71">
        <v>0</v>
      </c>
      <c r="BN71">
        <v>2.0959999999999999E-2</v>
      </c>
      <c r="BO71">
        <v>2.02</v>
      </c>
      <c r="BP71">
        <v>2.19</v>
      </c>
      <c r="BQ71">
        <v>3.4642300000000001</v>
      </c>
      <c r="BR71">
        <v>5.5199999999999999E-2</v>
      </c>
      <c r="BS71">
        <v>1.64</v>
      </c>
      <c r="BT71">
        <v>0.14699999999999999</v>
      </c>
      <c r="BU71">
        <v>2.9693719999999999</v>
      </c>
      <c r="BV71">
        <v>1.342031</v>
      </c>
      <c r="BW71">
        <v>5</v>
      </c>
      <c r="BX71">
        <v>4.2584999999999997</v>
      </c>
      <c r="BY71">
        <v>0.26</v>
      </c>
      <c r="BZ71">
        <v>1.9378120000000001</v>
      </c>
      <c r="CA71">
        <v>3.5120239999999998</v>
      </c>
      <c r="CB71">
        <v>0.87</v>
      </c>
      <c r="CC71">
        <v>1.47</v>
      </c>
      <c r="CD71">
        <v>0.98</v>
      </c>
      <c r="CE71">
        <v>0</v>
      </c>
      <c r="CF71">
        <v>0.16</v>
      </c>
      <c r="CG71">
        <v>3.77</v>
      </c>
      <c r="CH71">
        <v>0.77280000000000004</v>
      </c>
      <c r="CI71">
        <v>7.24</v>
      </c>
      <c r="CJ71">
        <v>1.92</v>
      </c>
      <c r="CK71">
        <v>1.79</v>
      </c>
      <c r="CL71">
        <v>5.3144439999999999</v>
      </c>
      <c r="CM71">
        <v>1.870312</v>
      </c>
      <c r="CN71">
        <v>3.5429620000000002</v>
      </c>
      <c r="CO71">
        <v>2.25</v>
      </c>
      <c r="CP71">
        <v>0.99528000000000005</v>
      </c>
      <c r="CQ71">
        <v>2.660075</v>
      </c>
      <c r="CR71">
        <v>2.34</v>
      </c>
      <c r="CS71">
        <v>1.98536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81.827036000000007</v>
      </c>
    </row>
    <row r="72" spans="1:114">
      <c r="A72" t="s">
        <v>114</v>
      </c>
      <c r="B72">
        <v>0</v>
      </c>
      <c r="C72">
        <v>0</v>
      </c>
      <c r="D72">
        <v>8.7680000000000007</v>
      </c>
      <c r="E72">
        <v>0</v>
      </c>
      <c r="F72">
        <v>0</v>
      </c>
      <c r="G72">
        <v>22.62</v>
      </c>
      <c r="H72">
        <v>0</v>
      </c>
      <c r="I72">
        <v>98.298000000000002</v>
      </c>
      <c r="J72">
        <v>1.143</v>
      </c>
      <c r="K72">
        <v>607.97307999999998</v>
      </c>
      <c r="L72">
        <v>437.60275000000001</v>
      </c>
      <c r="M72">
        <v>92.92</v>
      </c>
      <c r="N72">
        <v>119.15625</v>
      </c>
      <c r="O72">
        <v>124.79062500000001</v>
      </c>
      <c r="P72">
        <v>123.88</v>
      </c>
      <c r="Q72">
        <v>21.938279999999999</v>
      </c>
      <c r="R72">
        <v>33.93</v>
      </c>
      <c r="S72">
        <v>26.620229999999999</v>
      </c>
      <c r="T72">
        <v>0.5625</v>
      </c>
      <c r="U72">
        <v>279.18</v>
      </c>
      <c r="V72">
        <v>18.140333999999999</v>
      </c>
      <c r="W72">
        <v>38.847999999999999</v>
      </c>
      <c r="X72">
        <v>147.515625</v>
      </c>
      <c r="Y72">
        <v>0</v>
      </c>
      <c r="Z72">
        <v>7.7</v>
      </c>
      <c r="AA72">
        <v>14.04936</v>
      </c>
      <c r="AB72">
        <v>5.5519999999999996</v>
      </c>
      <c r="AC72">
        <v>10.02744</v>
      </c>
      <c r="AD72">
        <v>18.864599999999999</v>
      </c>
      <c r="AE72">
        <v>34.022399999999998</v>
      </c>
      <c r="AF72">
        <v>27.431999999999999</v>
      </c>
      <c r="AG72">
        <v>44.3688</v>
      </c>
      <c r="AH72">
        <v>96.527600000000007</v>
      </c>
      <c r="AI72">
        <v>5.2759999999999998</v>
      </c>
      <c r="AJ72">
        <v>0</v>
      </c>
      <c r="AK72">
        <v>54.441000000000003</v>
      </c>
      <c r="AL72">
        <v>66.814999999999998</v>
      </c>
      <c r="AM72">
        <v>16.38252</v>
      </c>
      <c r="AN72">
        <v>0.74441999999999997</v>
      </c>
      <c r="AO72">
        <v>0</v>
      </c>
      <c r="AP72">
        <v>2.3058000000000001</v>
      </c>
      <c r="AQ72">
        <v>64.944000000000003</v>
      </c>
      <c r="AR72">
        <v>13.247999999999999</v>
      </c>
      <c r="AS72">
        <v>10.492559999999999</v>
      </c>
      <c r="AT72">
        <v>11.2476</v>
      </c>
      <c r="AU72">
        <v>0</v>
      </c>
      <c r="AV72">
        <v>22.5776</v>
      </c>
      <c r="AW72">
        <v>54.061799999999998</v>
      </c>
      <c r="AX72">
        <v>1.143</v>
      </c>
      <c r="AY72">
        <v>0</v>
      </c>
      <c r="AZ72">
        <f t="shared" si="3"/>
        <v>83.326363999999998</v>
      </c>
      <c r="BA72">
        <f t="shared" si="4"/>
        <v>2869.4365379999999</v>
      </c>
      <c r="BD72">
        <v>4.2945000000000002</v>
      </c>
      <c r="BE72">
        <v>0</v>
      </c>
      <c r="BF72">
        <v>2.0424000000000001E-2</v>
      </c>
      <c r="BG72">
        <v>0</v>
      </c>
      <c r="BH72">
        <v>3.7000000000000002E-3</v>
      </c>
      <c r="BI72">
        <v>0.84623999999999999</v>
      </c>
      <c r="BJ72">
        <v>0</v>
      </c>
      <c r="BK72">
        <v>0</v>
      </c>
      <c r="BL72">
        <v>0</v>
      </c>
      <c r="BM72">
        <v>0</v>
      </c>
      <c r="BN72">
        <v>2.0959999999999999E-2</v>
      </c>
      <c r="BO72">
        <v>2.02</v>
      </c>
      <c r="BP72">
        <v>2.19</v>
      </c>
      <c r="BQ72">
        <v>3.4642300000000001</v>
      </c>
      <c r="BR72">
        <v>0.49992799999999998</v>
      </c>
      <c r="BS72">
        <v>1.64</v>
      </c>
      <c r="BT72">
        <v>0.83160000000000001</v>
      </c>
      <c r="BU72">
        <v>2.9693719999999999</v>
      </c>
      <c r="BV72">
        <v>1.342031</v>
      </c>
      <c r="BW72">
        <v>5.37</v>
      </c>
      <c r="BX72">
        <v>4.2584999999999997</v>
      </c>
      <c r="BY72">
        <v>0.26</v>
      </c>
      <c r="BZ72">
        <v>1.9378120000000001</v>
      </c>
      <c r="CA72">
        <v>3.5120239999999998</v>
      </c>
      <c r="CB72">
        <v>0.87</v>
      </c>
      <c r="CC72">
        <v>1.47</v>
      </c>
      <c r="CD72">
        <v>0.98</v>
      </c>
      <c r="CE72">
        <v>0</v>
      </c>
      <c r="CF72">
        <v>0.16</v>
      </c>
      <c r="CG72">
        <v>3.77</v>
      </c>
      <c r="CH72">
        <v>0.77280000000000004</v>
      </c>
      <c r="CI72">
        <v>7.24</v>
      </c>
      <c r="CJ72">
        <v>1.92</v>
      </c>
      <c r="CK72">
        <v>1.79</v>
      </c>
      <c r="CL72">
        <v>5.3144439999999999</v>
      </c>
      <c r="CM72">
        <v>1.870312</v>
      </c>
      <c r="CN72">
        <v>3.5429620000000002</v>
      </c>
      <c r="CO72">
        <v>2.25</v>
      </c>
      <c r="CP72">
        <v>0.99528000000000005</v>
      </c>
      <c r="CQ72">
        <v>2.660075</v>
      </c>
      <c r="CR72">
        <v>2.34</v>
      </c>
      <c r="CS72">
        <v>1.98536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83.326363999999998</v>
      </c>
    </row>
    <row r="73" spans="1:114">
      <c r="A73" t="s">
        <v>115</v>
      </c>
      <c r="B73">
        <v>0</v>
      </c>
      <c r="C73">
        <v>0</v>
      </c>
      <c r="D73">
        <v>8.7680000000000007</v>
      </c>
      <c r="E73">
        <v>0</v>
      </c>
      <c r="F73">
        <v>0</v>
      </c>
      <c r="G73">
        <v>22.62</v>
      </c>
      <c r="H73">
        <v>0</v>
      </c>
      <c r="I73">
        <v>98.298000000000002</v>
      </c>
      <c r="J73">
        <v>1.143</v>
      </c>
      <c r="K73">
        <v>665.46392000000003</v>
      </c>
      <c r="L73">
        <v>437.60275000000001</v>
      </c>
      <c r="M73">
        <v>92.92</v>
      </c>
      <c r="N73">
        <v>119.15625</v>
      </c>
      <c r="O73">
        <v>124.79062500000001</v>
      </c>
      <c r="P73">
        <v>123.88</v>
      </c>
      <c r="Q73">
        <v>21.938279999999999</v>
      </c>
      <c r="R73">
        <v>33.93</v>
      </c>
      <c r="S73">
        <v>26.620229999999999</v>
      </c>
      <c r="T73">
        <v>0.5625</v>
      </c>
      <c r="U73">
        <v>279.18</v>
      </c>
      <c r="V73">
        <v>18.140333999999999</v>
      </c>
      <c r="W73">
        <v>38.847999999999999</v>
      </c>
      <c r="X73">
        <v>147.515625</v>
      </c>
      <c r="Y73">
        <v>0</v>
      </c>
      <c r="Z73">
        <v>19.6614</v>
      </c>
      <c r="AA73">
        <v>28.09872</v>
      </c>
      <c r="AB73">
        <v>27.065999999999999</v>
      </c>
      <c r="AC73">
        <v>20.074670999999999</v>
      </c>
      <c r="AD73">
        <v>28.296900000000001</v>
      </c>
      <c r="AE73">
        <v>51.166499999999999</v>
      </c>
      <c r="AF73">
        <v>27.736799999999999</v>
      </c>
      <c r="AG73">
        <v>44.3688</v>
      </c>
      <c r="AH73">
        <v>96.527600000000007</v>
      </c>
      <c r="AI73">
        <v>17.146999999999998</v>
      </c>
      <c r="AJ73">
        <v>0</v>
      </c>
      <c r="AK73">
        <v>54.441000000000003</v>
      </c>
      <c r="AL73">
        <v>66.814999999999998</v>
      </c>
      <c r="AM73">
        <v>16.38252</v>
      </c>
      <c r="AN73">
        <v>0.74441999999999997</v>
      </c>
      <c r="AO73">
        <v>0</v>
      </c>
      <c r="AP73">
        <v>1.9215</v>
      </c>
      <c r="AQ73">
        <v>64.944000000000003</v>
      </c>
      <c r="AR73">
        <v>34.223999999999997</v>
      </c>
      <c r="AS73">
        <v>10.492559999999999</v>
      </c>
      <c r="AT73">
        <v>11.2476</v>
      </c>
      <c r="AU73">
        <v>0</v>
      </c>
      <c r="AV73">
        <v>22.5776</v>
      </c>
      <c r="AW73">
        <v>54.061799999999998</v>
      </c>
      <c r="AX73">
        <v>1.143</v>
      </c>
      <c r="AY73">
        <v>0</v>
      </c>
      <c r="AZ73">
        <f t="shared" si="3"/>
        <v>84.002837999999997</v>
      </c>
      <c r="BA73">
        <f t="shared" si="4"/>
        <v>3044.5197429999998</v>
      </c>
      <c r="BD73">
        <v>4.2945000000000002</v>
      </c>
      <c r="BE73">
        <v>0</v>
      </c>
      <c r="BF73">
        <v>2.0497999999999999E-2</v>
      </c>
      <c r="BG73">
        <v>0</v>
      </c>
      <c r="BH73">
        <v>3.7000000000000002E-3</v>
      </c>
      <c r="BI73">
        <v>0.84623999999999999</v>
      </c>
      <c r="BJ73">
        <v>0</v>
      </c>
      <c r="BK73">
        <v>0</v>
      </c>
      <c r="BL73">
        <v>0</v>
      </c>
      <c r="BM73">
        <v>0</v>
      </c>
      <c r="BN73">
        <v>2.0959999999999999E-2</v>
      </c>
      <c r="BO73">
        <v>2.02</v>
      </c>
      <c r="BP73">
        <v>2.19</v>
      </c>
      <c r="BQ73">
        <v>3.4642300000000001</v>
      </c>
      <c r="BR73">
        <v>0.49992799999999998</v>
      </c>
      <c r="BS73">
        <v>1.64</v>
      </c>
      <c r="BT73">
        <v>1.008</v>
      </c>
      <c r="BU73">
        <v>2.9693719999999999</v>
      </c>
      <c r="BV73">
        <v>1.342031</v>
      </c>
      <c r="BW73">
        <v>5.75</v>
      </c>
      <c r="BX73">
        <v>4.2584999999999997</v>
      </c>
      <c r="BY73">
        <v>0.26</v>
      </c>
      <c r="BZ73">
        <v>1.9378120000000001</v>
      </c>
      <c r="CA73">
        <v>3.5120239999999998</v>
      </c>
      <c r="CB73">
        <v>1.02</v>
      </c>
      <c r="CC73">
        <v>1.44</v>
      </c>
      <c r="CD73">
        <v>0.98</v>
      </c>
      <c r="CE73">
        <v>0</v>
      </c>
      <c r="CF73">
        <v>0.16</v>
      </c>
      <c r="CG73">
        <v>3.77</v>
      </c>
      <c r="CH73">
        <v>0.77280000000000004</v>
      </c>
      <c r="CI73">
        <v>7.24</v>
      </c>
      <c r="CJ73">
        <v>1.92</v>
      </c>
      <c r="CK73">
        <v>1.79</v>
      </c>
      <c r="CL73">
        <v>5.3144439999999999</v>
      </c>
      <c r="CM73">
        <v>1.870312</v>
      </c>
      <c r="CN73">
        <v>3.5429620000000002</v>
      </c>
      <c r="CO73">
        <v>2.25</v>
      </c>
      <c r="CP73">
        <v>0.99528000000000005</v>
      </c>
      <c r="CQ73">
        <v>2.660075</v>
      </c>
      <c r="CR73">
        <v>2.34</v>
      </c>
      <c r="CS73">
        <v>1.98536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84.002837999999997</v>
      </c>
    </row>
    <row r="74" spans="1:114">
      <c r="A74" t="s">
        <v>116</v>
      </c>
      <c r="B74">
        <v>0</v>
      </c>
      <c r="C74">
        <v>0</v>
      </c>
      <c r="D74">
        <v>8.7680000000000007</v>
      </c>
      <c r="E74">
        <v>0</v>
      </c>
      <c r="F74">
        <v>0</v>
      </c>
      <c r="G74">
        <v>22.62</v>
      </c>
      <c r="H74">
        <v>0</v>
      </c>
      <c r="I74">
        <v>98.298000000000002</v>
      </c>
      <c r="J74">
        <v>1.143</v>
      </c>
      <c r="K74">
        <v>687.84215500000005</v>
      </c>
      <c r="L74">
        <v>437.60275000000001</v>
      </c>
      <c r="M74">
        <v>92.92</v>
      </c>
      <c r="N74">
        <v>119.15625</v>
      </c>
      <c r="O74">
        <v>124.79062500000001</v>
      </c>
      <c r="P74">
        <v>123.88</v>
      </c>
      <c r="Q74">
        <v>21.938279999999999</v>
      </c>
      <c r="R74">
        <v>33.93</v>
      </c>
      <c r="S74">
        <v>26.620229999999999</v>
      </c>
      <c r="T74">
        <v>0.5625</v>
      </c>
      <c r="U74">
        <v>279.18</v>
      </c>
      <c r="V74">
        <v>18.140333999999999</v>
      </c>
      <c r="W74">
        <v>38.847999999999999</v>
      </c>
      <c r="X74">
        <v>147.515625</v>
      </c>
      <c r="Y74">
        <v>0</v>
      </c>
      <c r="Z74">
        <v>19.6614</v>
      </c>
      <c r="AA74">
        <v>28.09872</v>
      </c>
      <c r="AB74">
        <v>27.065999999999999</v>
      </c>
      <c r="AC74">
        <v>20.074670999999999</v>
      </c>
      <c r="AD74">
        <v>28.296900000000001</v>
      </c>
      <c r="AE74">
        <v>51.209028000000004</v>
      </c>
      <c r="AF74">
        <v>27.736799999999999</v>
      </c>
      <c r="AG74">
        <v>44.3688</v>
      </c>
      <c r="AH74">
        <v>96.527600000000007</v>
      </c>
      <c r="AI74">
        <v>17.146999999999998</v>
      </c>
      <c r="AJ74">
        <v>0</v>
      </c>
      <c r="AK74">
        <v>54.441000000000003</v>
      </c>
      <c r="AL74">
        <v>66.814999999999998</v>
      </c>
      <c r="AM74">
        <v>16.38252</v>
      </c>
      <c r="AN74">
        <v>0.74441999999999997</v>
      </c>
      <c r="AO74">
        <v>0</v>
      </c>
      <c r="AP74">
        <v>1.9215</v>
      </c>
      <c r="AQ74">
        <v>64.944000000000003</v>
      </c>
      <c r="AR74">
        <v>34.223999999999997</v>
      </c>
      <c r="AS74">
        <v>10.492559999999999</v>
      </c>
      <c r="AT74">
        <v>11.2476</v>
      </c>
      <c r="AU74">
        <v>0</v>
      </c>
      <c r="AV74">
        <v>22.5776</v>
      </c>
      <c r="AW74">
        <v>54.061799999999998</v>
      </c>
      <c r="AX74">
        <v>1.143</v>
      </c>
      <c r="AY74">
        <v>0</v>
      </c>
      <c r="AZ74">
        <f t="shared" si="3"/>
        <v>84.532837999999984</v>
      </c>
      <c r="BA74">
        <f t="shared" si="4"/>
        <v>3067.4705060000006</v>
      </c>
      <c r="BD74">
        <v>4.2945000000000002</v>
      </c>
      <c r="BE74">
        <v>0</v>
      </c>
      <c r="BF74">
        <v>2.0497999999999999E-2</v>
      </c>
      <c r="BG74">
        <v>0</v>
      </c>
      <c r="BH74">
        <v>3.7000000000000002E-3</v>
      </c>
      <c r="BI74">
        <v>0.84623999999999999</v>
      </c>
      <c r="BJ74">
        <v>0</v>
      </c>
      <c r="BK74">
        <v>0</v>
      </c>
      <c r="BL74">
        <v>0</v>
      </c>
      <c r="BM74">
        <v>0</v>
      </c>
      <c r="BN74">
        <v>2.0959999999999999E-2</v>
      </c>
      <c r="BO74">
        <v>2.02</v>
      </c>
      <c r="BP74">
        <v>2.19</v>
      </c>
      <c r="BQ74">
        <v>3.4642300000000001</v>
      </c>
      <c r="BR74">
        <v>0.49992799999999998</v>
      </c>
      <c r="BS74">
        <v>1.64</v>
      </c>
      <c r="BT74">
        <v>1.008</v>
      </c>
      <c r="BU74">
        <v>2.9693719999999999</v>
      </c>
      <c r="BV74">
        <v>1.342031</v>
      </c>
      <c r="BW74">
        <v>6.13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1.17</v>
      </c>
      <c r="CC74">
        <v>1.44</v>
      </c>
      <c r="CD74">
        <v>0.98</v>
      </c>
      <c r="CE74">
        <v>0</v>
      </c>
      <c r="CF74">
        <v>0.16</v>
      </c>
      <c r="CG74">
        <v>3.77</v>
      </c>
      <c r="CH74">
        <v>0.77280000000000004</v>
      </c>
      <c r="CI74">
        <v>7.24</v>
      </c>
      <c r="CJ74">
        <v>1.92</v>
      </c>
      <c r="CK74">
        <v>1.79</v>
      </c>
      <c r="CL74">
        <v>5.3144439999999999</v>
      </c>
      <c r="CM74">
        <v>1.870312</v>
      </c>
      <c r="CN74">
        <v>3.5429620000000002</v>
      </c>
      <c r="CO74">
        <v>2.25</v>
      </c>
      <c r="CP74">
        <v>0.99528000000000005</v>
      </c>
      <c r="CQ74">
        <v>2.660075</v>
      </c>
      <c r="CR74">
        <v>2.34</v>
      </c>
      <c r="CS74">
        <v>1.98536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84.532837999999984</v>
      </c>
    </row>
    <row r="75" spans="1:114">
      <c r="A75" t="s">
        <v>117</v>
      </c>
      <c r="B75">
        <v>0</v>
      </c>
      <c r="C75">
        <v>0</v>
      </c>
      <c r="D75">
        <v>8.7680000000000007</v>
      </c>
      <c r="E75">
        <v>0</v>
      </c>
      <c r="F75">
        <v>0</v>
      </c>
      <c r="G75">
        <v>22.62</v>
      </c>
      <c r="H75">
        <v>0</v>
      </c>
      <c r="I75">
        <v>98.298000000000002</v>
      </c>
      <c r="J75">
        <v>1.143</v>
      </c>
      <c r="K75">
        <v>687.84215500000005</v>
      </c>
      <c r="L75">
        <v>437.60275000000001</v>
      </c>
      <c r="M75">
        <v>92.92</v>
      </c>
      <c r="N75">
        <v>119.15625</v>
      </c>
      <c r="O75">
        <v>124.79062500000001</v>
      </c>
      <c r="P75">
        <v>127.262</v>
      </c>
      <c r="Q75">
        <v>21.938279999999999</v>
      </c>
      <c r="R75">
        <v>33.93</v>
      </c>
      <c r="S75">
        <v>26.620229999999999</v>
      </c>
      <c r="T75">
        <v>0.5625</v>
      </c>
      <c r="U75">
        <v>279.18</v>
      </c>
      <c r="V75">
        <v>18.140333999999999</v>
      </c>
      <c r="W75">
        <v>38.847999999999999</v>
      </c>
      <c r="X75">
        <v>147.515625</v>
      </c>
      <c r="Y75">
        <v>0</v>
      </c>
      <c r="Z75">
        <v>19.6614</v>
      </c>
      <c r="AA75">
        <v>28.09872</v>
      </c>
      <c r="AB75">
        <v>27.204799999999999</v>
      </c>
      <c r="AC75">
        <v>20.074670999999999</v>
      </c>
      <c r="AD75">
        <v>28.296900000000001</v>
      </c>
      <c r="AE75">
        <v>51.209028000000004</v>
      </c>
      <c r="AF75">
        <v>27.736799999999999</v>
      </c>
      <c r="AG75">
        <v>44.3688</v>
      </c>
      <c r="AH75">
        <v>96.527600000000007</v>
      </c>
      <c r="AI75">
        <v>17.146999999999998</v>
      </c>
      <c r="AJ75">
        <v>0</v>
      </c>
      <c r="AK75">
        <v>54.441000000000003</v>
      </c>
      <c r="AL75">
        <v>66.814999999999998</v>
      </c>
      <c r="AM75">
        <v>16.38252</v>
      </c>
      <c r="AN75">
        <v>0.74441999999999997</v>
      </c>
      <c r="AO75">
        <v>0</v>
      </c>
      <c r="AP75">
        <v>1.6653</v>
      </c>
      <c r="AQ75">
        <v>64.944000000000003</v>
      </c>
      <c r="AR75">
        <v>11.04</v>
      </c>
      <c r="AS75">
        <v>16.680479999999999</v>
      </c>
      <c r="AT75">
        <v>11.2476</v>
      </c>
      <c r="AU75">
        <v>0</v>
      </c>
      <c r="AV75">
        <v>22.5776</v>
      </c>
      <c r="AW75">
        <v>54.061799999999998</v>
      </c>
      <c r="AX75">
        <v>1.143</v>
      </c>
      <c r="AY75">
        <v>0</v>
      </c>
      <c r="AZ75">
        <f t="shared" si="3"/>
        <v>84.908197999999999</v>
      </c>
      <c r="BA75">
        <f t="shared" si="4"/>
        <v>3054.1143860000006</v>
      </c>
      <c r="BD75">
        <v>4.2945000000000002</v>
      </c>
      <c r="BE75">
        <v>0</v>
      </c>
      <c r="BF75">
        <v>2.0497999999999999E-2</v>
      </c>
      <c r="BG75">
        <v>0</v>
      </c>
      <c r="BH75">
        <v>3.7000000000000002E-3</v>
      </c>
      <c r="BI75">
        <v>0.84623999999999999</v>
      </c>
      <c r="BJ75">
        <v>0</v>
      </c>
      <c r="BK75">
        <v>0</v>
      </c>
      <c r="BL75">
        <v>0</v>
      </c>
      <c r="BM75">
        <v>0</v>
      </c>
      <c r="BN75">
        <v>2.112E-2</v>
      </c>
      <c r="BO75">
        <v>2.02</v>
      </c>
      <c r="BP75">
        <v>2.19</v>
      </c>
      <c r="BQ75">
        <v>3.4642300000000001</v>
      </c>
      <c r="BR75">
        <v>0.49992799999999998</v>
      </c>
      <c r="BS75">
        <v>1.64</v>
      </c>
      <c r="BT75">
        <v>1.0331999999999999</v>
      </c>
      <c r="BU75">
        <v>2.9693719999999999</v>
      </c>
      <c r="BV75">
        <v>1.342031</v>
      </c>
      <c r="BW75">
        <v>6.3</v>
      </c>
      <c r="BX75">
        <v>4.2584999999999997</v>
      </c>
      <c r="BY75">
        <v>0.26</v>
      </c>
      <c r="BZ75">
        <v>1.9378120000000001</v>
      </c>
      <c r="CA75">
        <v>3.5120239999999998</v>
      </c>
      <c r="CB75">
        <v>1.33</v>
      </c>
      <c r="CC75">
        <v>1.44</v>
      </c>
      <c r="CD75">
        <v>0.98</v>
      </c>
      <c r="CE75">
        <v>0</v>
      </c>
      <c r="CF75">
        <v>0.18</v>
      </c>
      <c r="CG75">
        <v>3.77</v>
      </c>
      <c r="CH75">
        <v>0.77280000000000004</v>
      </c>
      <c r="CI75">
        <v>7.24</v>
      </c>
      <c r="CJ75">
        <v>1.92</v>
      </c>
      <c r="CK75">
        <v>1.79</v>
      </c>
      <c r="CL75">
        <v>5.3144439999999999</v>
      </c>
      <c r="CM75">
        <v>1.870312</v>
      </c>
      <c r="CN75">
        <v>3.5429620000000002</v>
      </c>
      <c r="CO75">
        <v>2.25</v>
      </c>
      <c r="CP75">
        <v>0.99528000000000005</v>
      </c>
      <c r="CQ75">
        <v>2.660075</v>
      </c>
      <c r="CR75">
        <v>2.34</v>
      </c>
      <c r="CS75">
        <v>1.98536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84.908197999999999</v>
      </c>
    </row>
    <row r="76" spans="1:114">
      <c r="A76" t="s">
        <v>118</v>
      </c>
      <c r="B76">
        <v>0</v>
      </c>
      <c r="C76">
        <v>0</v>
      </c>
      <c r="D76">
        <v>8.7680000000000007</v>
      </c>
      <c r="E76">
        <v>0</v>
      </c>
      <c r="F76">
        <v>0</v>
      </c>
      <c r="G76">
        <v>22.62</v>
      </c>
      <c r="H76">
        <v>0</v>
      </c>
      <c r="I76">
        <v>98.298000000000002</v>
      </c>
      <c r="J76">
        <v>1.143</v>
      </c>
      <c r="K76">
        <v>687.84215500000005</v>
      </c>
      <c r="L76">
        <v>437.60275000000001</v>
      </c>
      <c r="M76">
        <v>92.92</v>
      </c>
      <c r="N76">
        <v>119.15625</v>
      </c>
      <c r="O76">
        <v>124.79062500000001</v>
      </c>
      <c r="P76">
        <v>127.262</v>
      </c>
      <c r="Q76">
        <v>21.938279999999999</v>
      </c>
      <c r="R76">
        <v>33.93</v>
      </c>
      <c r="S76">
        <v>26.620229999999999</v>
      </c>
      <c r="T76">
        <v>0.5625</v>
      </c>
      <c r="U76">
        <v>279.18</v>
      </c>
      <c r="V76">
        <v>18.140333999999999</v>
      </c>
      <c r="W76">
        <v>38.847999999999999</v>
      </c>
      <c r="X76">
        <v>147.515625</v>
      </c>
      <c r="Y76">
        <v>0</v>
      </c>
      <c r="Z76">
        <v>19.6614</v>
      </c>
      <c r="AA76">
        <v>28.09872</v>
      </c>
      <c r="AB76">
        <v>27.204799999999999</v>
      </c>
      <c r="AC76">
        <v>20.074670999999999</v>
      </c>
      <c r="AD76">
        <v>28.296900000000001</v>
      </c>
      <c r="AE76">
        <v>51.209028000000004</v>
      </c>
      <c r="AF76">
        <v>27.736799999999999</v>
      </c>
      <c r="AG76">
        <v>44.3688</v>
      </c>
      <c r="AH76">
        <v>96.527600000000007</v>
      </c>
      <c r="AI76">
        <v>17.146999999999998</v>
      </c>
      <c r="AJ76">
        <v>0</v>
      </c>
      <c r="AK76">
        <v>54.441000000000003</v>
      </c>
      <c r="AL76">
        <v>12.782</v>
      </c>
      <c r="AM76">
        <v>16.38252</v>
      </c>
      <c r="AN76">
        <v>0.74441999999999997</v>
      </c>
      <c r="AO76">
        <v>0</v>
      </c>
      <c r="AP76">
        <v>1.1529</v>
      </c>
      <c r="AQ76">
        <v>64.944000000000003</v>
      </c>
      <c r="AR76">
        <v>11.04</v>
      </c>
      <c r="AS76">
        <v>16.680479999999999</v>
      </c>
      <c r="AT76">
        <v>11.2476</v>
      </c>
      <c r="AU76">
        <v>0</v>
      </c>
      <c r="AV76">
        <v>22.5776</v>
      </c>
      <c r="AW76">
        <v>54.061799999999998</v>
      </c>
      <c r="AX76">
        <v>1.143</v>
      </c>
      <c r="AY76">
        <v>0</v>
      </c>
      <c r="AZ76">
        <f t="shared" si="3"/>
        <v>85.272397999999995</v>
      </c>
      <c r="BA76">
        <f t="shared" si="4"/>
        <v>2999.9331860000007</v>
      </c>
      <c r="BD76">
        <v>4.2945000000000002</v>
      </c>
      <c r="BE76">
        <v>0</v>
      </c>
      <c r="BF76">
        <v>2.0497999999999999E-2</v>
      </c>
      <c r="BG76">
        <v>0</v>
      </c>
      <c r="BH76">
        <v>3.7000000000000002E-3</v>
      </c>
      <c r="BI76">
        <v>0.84623999999999999</v>
      </c>
      <c r="BJ76">
        <v>0</v>
      </c>
      <c r="BK76">
        <v>0</v>
      </c>
      <c r="BL76">
        <v>0</v>
      </c>
      <c r="BM76">
        <v>0</v>
      </c>
      <c r="BN76">
        <v>2.112E-2</v>
      </c>
      <c r="BO76">
        <v>2.02</v>
      </c>
      <c r="BP76">
        <v>2.19</v>
      </c>
      <c r="BQ76">
        <v>3.4642300000000001</v>
      </c>
      <c r="BR76">
        <v>0.49992799999999998</v>
      </c>
      <c r="BS76">
        <v>1.64</v>
      </c>
      <c r="BT76">
        <v>1.2474000000000001</v>
      </c>
      <c r="BU76">
        <v>2.9693719999999999</v>
      </c>
      <c r="BV76">
        <v>1.342031</v>
      </c>
      <c r="BW76">
        <v>6.3</v>
      </c>
      <c r="BX76">
        <v>4.2584999999999997</v>
      </c>
      <c r="BY76">
        <v>0.26</v>
      </c>
      <c r="BZ76">
        <v>1.9378120000000001</v>
      </c>
      <c r="CA76">
        <v>3.5120239999999998</v>
      </c>
      <c r="CB76">
        <v>1.48</v>
      </c>
      <c r="CC76">
        <v>1.44</v>
      </c>
      <c r="CD76">
        <v>0.98</v>
      </c>
      <c r="CE76">
        <v>0</v>
      </c>
      <c r="CF76">
        <v>0.18</v>
      </c>
      <c r="CG76">
        <v>3.77</v>
      </c>
      <c r="CH76">
        <v>0.77280000000000004</v>
      </c>
      <c r="CI76">
        <v>7.24</v>
      </c>
      <c r="CJ76">
        <v>1.92</v>
      </c>
      <c r="CK76">
        <v>1.79</v>
      </c>
      <c r="CL76">
        <v>5.3144439999999999</v>
      </c>
      <c r="CM76">
        <v>1.870312</v>
      </c>
      <c r="CN76">
        <v>3.5429620000000002</v>
      </c>
      <c r="CO76">
        <v>2.25</v>
      </c>
      <c r="CP76">
        <v>0.99528000000000005</v>
      </c>
      <c r="CQ76">
        <v>2.660075</v>
      </c>
      <c r="CR76">
        <v>2.34</v>
      </c>
      <c r="CS76">
        <v>1.98536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85.272397999999995</v>
      </c>
    </row>
    <row r="77" spans="1:114">
      <c r="A77" t="s">
        <v>119</v>
      </c>
      <c r="B77">
        <v>0</v>
      </c>
      <c r="C77">
        <v>0</v>
      </c>
      <c r="D77">
        <v>8.7680000000000007</v>
      </c>
      <c r="E77">
        <v>0</v>
      </c>
      <c r="F77">
        <v>0</v>
      </c>
      <c r="G77">
        <v>22.62</v>
      </c>
      <c r="H77">
        <v>0</v>
      </c>
      <c r="I77">
        <v>98.298000000000002</v>
      </c>
      <c r="J77">
        <v>1.143</v>
      </c>
      <c r="K77">
        <v>687.84215500000005</v>
      </c>
      <c r="L77">
        <v>437.60275000000001</v>
      </c>
      <c r="M77">
        <v>92.92</v>
      </c>
      <c r="N77">
        <v>119.15625</v>
      </c>
      <c r="O77">
        <v>124.79062500000001</v>
      </c>
      <c r="P77">
        <v>127.262</v>
      </c>
      <c r="Q77">
        <v>21.938279999999999</v>
      </c>
      <c r="R77">
        <v>33.93</v>
      </c>
      <c r="S77">
        <v>26.620229999999999</v>
      </c>
      <c r="T77">
        <v>0.5625</v>
      </c>
      <c r="U77">
        <v>279.18</v>
      </c>
      <c r="V77">
        <v>18.140333999999999</v>
      </c>
      <c r="W77">
        <v>38.847999999999999</v>
      </c>
      <c r="X77">
        <v>147.515625</v>
      </c>
      <c r="Y77">
        <v>0</v>
      </c>
      <c r="Z77">
        <v>19.6614</v>
      </c>
      <c r="AA77">
        <v>17.774999999999999</v>
      </c>
      <c r="AB77">
        <v>27.204799999999999</v>
      </c>
      <c r="AC77">
        <v>20.074670999999999</v>
      </c>
      <c r="AD77">
        <v>28.296900000000001</v>
      </c>
      <c r="AE77">
        <v>51.209028000000004</v>
      </c>
      <c r="AF77">
        <v>27.736799999999999</v>
      </c>
      <c r="AG77">
        <v>44.3688</v>
      </c>
      <c r="AH77">
        <v>96.527600000000007</v>
      </c>
      <c r="AI77">
        <v>17.146999999999998</v>
      </c>
      <c r="AJ77">
        <v>0</v>
      </c>
      <c r="AK77">
        <v>54.441000000000003</v>
      </c>
      <c r="AL77">
        <v>12.782</v>
      </c>
      <c r="AM77">
        <v>16.38252</v>
      </c>
      <c r="AN77">
        <v>0.74441999999999997</v>
      </c>
      <c r="AO77">
        <v>0</v>
      </c>
      <c r="AP77">
        <v>1.1529</v>
      </c>
      <c r="AQ77">
        <v>64.944000000000003</v>
      </c>
      <c r="AR77">
        <v>13.247999999999999</v>
      </c>
      <c r="AS77">
        <v>10.492559999999999</v>
      </c>
      <c r="AT77">
        <v>11.2476</v>
      </c>
      <c r="AU77">
        <v>0</v>
      </c>
      <c r="AV77">
        <v>22.5776</v>
      </c>
      <c r="AW77">
        <v>54.061799999999998</v>
      </c>
      <c r="AX77">
        <v>1.143</v>
      </c>
      <c r="AY77">
        <v>0</v>
      </c>
      <c r="AZ77">
        <f t="shared" si="3"/>
        <v>84.132397999999995</v>
      </c>
      <c r="BA77">
        <f t="shared" si="4"/>
        <v>2984.4895460000012</v>
      </c>
      <c r="BD77">
        <v>4.2945000000000002</v>
      </c>
      <c r="BE77">
        <v>0</v>
      </c>
      <c r="BF77">
        <v>2.0497999999999999E-2</v>
      </c>
      <c r="BG77">
        <v>0</v>
      </c>
      <c r="BH77">
        <v>3.7000000000000002E-3</v>
      </c>
      <c r="BI77">
        <v>0.84623999999999999</v>
      </c>
      <c r="BJ77">
        <v>0</v>
      </c>
      <c r="BK77">
        <v>0</v>
      </c>
      <c r="BL77">
        <v>0</v>
      </c>
      <c r="BM77">
        <v>0</v>
      </c>
      <c r="BN77">
        <v>2.112E-2</v>
      </c>
      <c r="BO77">
        <v>2.02</v>
      </c>
      <c r="BP77">
        <v>2.19</v>
      </c>
      <c r="BQ77">
        <v>3.4642300000000001</v>
      </c>
      <c r="BR77">
        <v>0.49992799999999998</v>
      </c>
      <c r="BS77">
        <v>1.64</v>
      </c>
      <c r="BT77">
        <v>1.2474000000000001</v>
      </c>
      <c r="BU77">
        <v>2.9693719999999999</v>
      </c>
      <c r="BV77">
        <v>1.342031</v>
      </c>
      <c r="BW77">
        <v>5</v>
      </c>
      <c r="BX77">
        <v>4.2584999999999997</v>
      </c>
      <c r="BY77">
        <v>0.26</v>
      </c>
      <c r="BZ77">
        <v>1.9378120000000001</v>
      </c>
      <c r="CA77">
        <v>3.5120239999999998</v>
      </c>
      <c r="CB77">
        <v>1.64</v>
      </c>
      <c r="CC77">
        <v>1.44</v>
      </c>
      <c r="CD77">
        <v>0.98</v>
      </c>
      <c r="CE77">
        <v>0</v>
      </c>
      <c r="CF77">
        <v>0.18</v>
      </c>
      <c r="CG77">
        <v>3.77</v>
      </c>
      <c r="CH77">
        <v>0.77280000000000004</v>
      </c>
      <c r="CI77">
        <v>7.24</v>
      </c>
      <c r="CJ77">
        <v>1.92</v>
      </c>
      <c r="CK77">
        <v>1.79</v>
      </c>
      <c r="CL77">
        <v>5.3144439999999999</v>
      </c>
      <c r="CM77">
        <v>1.870312</v>
      </c>
      <c r="CN77">
        <v>3.5429620000000002</v>
      </c>
      <c r="CO77">
        <v>2.25</v>
      </c>
      <c r="CP77">
        <v>0.99528000000000005</v>
      </c>
      <c r="CQ77">
        <v>2.660075</v>
      </c>
      <c r="CR77">
        <v>2.34</v>
      </c>
      <c r="CS77">
        <v>1.98536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84.132397999999995</v>
      </c>
    </row>
    <row r="78" spans="1:114">
      <c r="A78" t="s">
        <v>120</v>
      </c>
      <c r="B78">
        <v>0</v>
      </c>
      <c r="C78">
        <v>0</v>
      </c>
      <c r="D78">
        <v>8.7680000000000007</v>
      </c>
      <c r="E78">
        <v>0</v>
      </c>
      <c r="F78">
        <v>0</v>
      </c>
      <c r="G78">
        <v>22.62</v>
      </c>
      <c r="H78">
        <v>0</v>
      </c>
      <c r="I78">
        <v>98.298000000000002</v>
      </c>
      <c r="J78">
        <v>1.143</v>
      </c>
      <c r="K78">
        <v>687.84215500000005</v>
      </c>
      <c r="L78">
        <v>437.60275000000001</v>
      </c>
      <c r="M78">
        <v>92.92</v>
      </c>
      <c r="N78">
        <v>119.15625</v>
      </c>
      <c r="O78">
        <v>124.79062500000001</v>
      </c>
      <c r="P78">
        <v>127.262</v>
      </c>
      <c r="Q78">
        <v>21.938279999999999</v>
      </c>
      <c r="R78">
        <v>33.93</v>
      </c>
      <c r="S78">
        <v>26.620229999999999</v>
      </c>
      <c r="T78">
        <v>0.5625</v>
      </c>
      <c r="U78">
        <v>279.18</v>
      </c>
      <c r="V78">
        <v>18.140333999999999</v>
      </c>
      <c r="W78">
        <v>38.847999999999999</v>
      </c>
      <c r="X78">
        <v>147.515625</v>
      </c>
      <c r="Y78">
        <v>0</v>
      </c>
      <c r="Z78">
        <v>19.6614</v>
      </c>
      <c r="AA78">
        <v>14.04936</v>
      </c>
      <c r="AB78">
        <v>27.204799999999999</v>
      </c>
      <c r="AC78">
        <v>20.074670999999999</v>
      </c>
      <c r="AD78">
        <v>28.296900000000001</v>
      </c>
      <c r="AE78">
        <v>51.209028000000004</v>
      </c>
      <c r="AF78">
        <v>27.736799999999999</v>
      </c>
      <c r="AG78">
        <v>44.3688</v>
      </c>
      <c r="AH78">
        <v>96.527600000000007</v>
      </c>
      <c r="AI78">
        <v>17.146999999999998</v>
      </c>
      <c r="AJ78">
        <v>0</v>
      </c>
      <c r="AK78">
        <v>54.441000000000003</v>
      </c>
      <c r="AL78">
        <v>12.782</v>
      </c>
      <c r="AM78">
        <v>16.38252</v>
      </c>
      <c r="AN78">
        <v>0.74441999999999997</v>
      </c>
      <c r="AO78">
        <v>0</v>
      </c>
      <c r="AP78">
        <v>1.1529</v>
      </c>
      <c r="AQ78">
        <v>64.944000000000003</v>
      </c>
      <c r="AR78">
        <v>13.247999999999999</v>
      </c>
      <c r="AS78">
        <v>10.492559999999999</v>
      </c>
      <c r="AT78">
        <v>11.2476</v>
      </c>
      <c r="AU78">
        <v>0</v>
      </c>
      <c r="AV78">
        <v>22.5776</v>
      </c>
      <c r="AW78">
        <v>54.061799999999998</v>
      </c>
      <c r="AX78">
        <v>1.143</v>
      </c>
      <c r="AY78">
        <v>0</v>
      </c>
      <c r="AZ78">
        <f t="shared" si="3"/>
        <v>84.032998000000006</v>
      </c>
      <c r="BA78">
        <f t="shared" si="4"/>
        <v>2980.664506000001</v>
      </c>
      <c r="BD78">
        <v>4.2945000000000002</v>
      </c>
      <c r="BE78">
        <v>0</v>
      </c>
      <c r="BF78">
        <v>2.0497999999999999E-2</v>
      </c>
      <c r="BG78">
        <v>0</v>
      </c>
      <c r="BH78">
        <v>3.7000000000000002E-3</v>
      </c>
      <c r="BI78">
        <v>0.84623999999999999</v>
      </c>
      <c r="BJ78">
        <v>0</v>
      </c>
      <c r="BK78">
        <v>0</v>
      </c>
      <c r="BL78">
        <v>0</v>
      </c>
      <c r="BM78">
        <v>0</v>
      </c>
      <c r="BN78">
        <v>2.112E-2</v>
      </c>
      <c r="BO78">
        <v>2.02</v>
      </c>
      <c r="BP78">
        <v>2.19</v>
      </c>
      <c r="BQ78">
        <v>3.4642300000000001</v>
      </c>
      <c r="BR78">
        <v>0.49992799999999998</v>
      </c>
      <c r="BS78">
        <v>1.64</v>
      </c>
      <c r="BT78">
        <v>1.008</v>
      </c>
      <c r="BU78">
        <v>2.9693719999999999</v>
      </c>
      <c r="BV78">
        <v>1.342031</v>
      </c>
      <c r="BW78">
        <v>5</v>
      </c>
      <c r="BX78">
        <v>4.2584999999999997</v>
      </c>
      <c r="BY78">
        <v>0.26</v>
      </c>
      <c r="BZ78">
        <v>1.9378120000000001</v>
      </c>
      <c r="CA78">
        <v>3.5120239999999998</v>
      </c>
      <c r="CB78">
        <v>1.78</v>
      </c>
      <c r="CC78">
        <v>1.44</v>
      </c>
      <c r="CD78">
        <v>0.98</v>
      </c>
      <c r="CE78">
        <v>0</v>
      </c>
      <c r="CF78">
        <v>0.18</v>
      </c>
      <c r="CG78">
        <v>3.77</v>
      </c>
      <c r="CH78">
        <v>0.77280000000000004</v>
      </c>
      <c r="CI78">
        <v>7.24</v>
      </c>
      <c r="CJ78">
        <v>1.92</v>
      </c>
      <c r="CK78">
        <v>1.79</v>
      </c>
      <c r="CL78">
        <v>5.3144439999999999</v>
      </c>
      <c r="CM78">
        <v>1.870312</v>
      </c>
      <c r="CN78">
        <v>3.5429620000000002</v>
      </c>
      <c r="CO78">
        <v>2.25</v>
      </c>
      <c r="CP78">
        <v>0.99528000000000005</v>
      </c>
      <c r="CQ78">
        <v>2.660075</v>
      </c>
      <c r="CR78">
        <v>2.34</v>
      </c>
      <c r="CS78">
        <v>1.98536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84.032998000000006</v>
      </c>
    </row>
    <row r="79" spans="1:114">
      <c r="A79" t="s">
        <v>121</v>
      </c>
      <c r="B79">
        <v>0</v>
      </c>
      <c r="C79">
        <v>0</v>
      </c>
      <c r="D79">
        <v>8.7680000000000007</v>
      </c>
      <c r="E79">
        <v>0</v>
      </c>
      <c r="F79">
        <v>0</v>
      </c>
      <c r="G79">
        <v>22.62</v>
      </c>
      <c r="H79">
        <v>0</v>
      </c>
      <c r="I79">
        <v>98.298000000000002</v>
      </c>
      <c r="J79">
        <v>1.143</v>
      </c>
      <c r="K79">
        <v>687.84215500000005</v>
      </c>
      <c r="L79">
        <v>437.60275000000001</v>
      </c>
      <c r="M79">
        <v>92.92</v>
      </c>
      <c r="N79">
        <v>119.15625</v>
      </c>
      <c r="O79">
        <v>124.79062500000001</v>
      </c>
      <c r="P79">
        <v>127.262</v>
      </c>
      <c r="Q79">
        <v>21.938279999999999</v>
      </c>
      <c r="R79">
        <v>33.93</v>
      </c>
      <c r="S79">
        <v>26.620229999999999</v>
      </c>
      <c r="T79">
        <v>0.5625</v>
      </c>
      <c r="U79">
        <v>279.18</v>
      </c>
      <c r="V79">
        <v>18.140333999999999</v>
      </c>
      <c r="W79">
        <v>41.883000000000003</v>
      </c>
      <c r="X79">
        <v>147.515625</v>
      </c>
      <c r="Y79">
        <v>0</v>
      </c>
      <c r="Z79">
        <v>7.7</v>
      </c>
      <c r="AA79">
        <v>11.771000000000001</v>
      </c>
      <c r="AB79">
        <v>13.602399999999999</v>
      </c>
      <c r="AC79">
        <v>20.074670999999999</v>
      </c>
      <c r="AD79">
        <v>18.864599999999999</v>
      </c>
      <c r="AE79">
        <v>34.022399999999998</v>
      </c>
      <c r="AF79">
        <v>27.635200000000001</v>
      </c>
      <c r="AG79">
        <v>44.3688</v>
      </c>
      <c r="AH79">
        <v>96.527600000000007</v>
      </c>
      <c r="AI79">
        <v>5.2759999999999998</v>
      </c>
      <c r="AJ79">
        <v>0</v>
      </c>
      <c r="AK79">
        <v>54.441000000000003</v>
      </c>
      <c r="AL79">
        <v>2.5564</v>
      </c>
      <c r="AM79">
        <v>16.38252</v>
      </c>
      <c r="AN79">
        <v>0.74441999999999997</v>
      </c>
      <c r="AO79">
        <v>0</v>
      </c>
      <c r="AP79">
        <v>1.5371999999999999</v>
      </c>
      <c r="AQ79">
        <v>64.944000000000003</v>
      </c>
      <c r="AR79">
        <v>13.247999999999999</v>
      </c>
      <c r="AS79">
        <v>10.492559999999999</v>
      </c>
      <c r="AT79">
        <v>11.2476</v>
      </c>
      <c r="AU79">
        <v>0</v>
      </c>
      <c r="AV79">
        <v>22.5776</v>
      </c>
      <c r="AW79">
        <v>54.061799999999998</v>
      </c>
      <c r="AX79">
        <v>1.143</v>
      </c>
      <c r="AY79">
        <v>0</v>
      </c>
      <c r="AZ79">
        <f t="shared" si="3"/>
        <v>83.312269999999998</v>
      </c>
      <c r="BA79">
        <f t="shared" si="4"/>
        <v>2906.7037900000005</v>
      </c>
      <c r="BD79">
        <v>4.2945000000000002</v>
      </c>
      <c r="BE79">
        <v>0</v>
      </c>
      <c r="BF79">
        <v>2.0497999999999999E-2</v>
      </c>
      <c r="BG79">
        <v>0</v>
      </c>
      <c r="BH79">
        <v>3.7000000000000002E-3</v>
      </c>
      <c r="BI79">
        <v>0.84623999999999999</v>
      </c>
      <c r="BJ79">
        <v>0</v>
      </c>
      <c r="BK79">
        <v>0</v>
      </c>
      <c r="BL79">
        <v>0</v>
      </c>
      <c r="BM79">
        <v>0</v>
      </c>
      <c r="BN79">
        <v>2.112E-2</v>
      </c>
      <c r="BO79">
        <v>2.02</v>
      </c>
      <c r="BP79">
        <v>2.19</v>
      </c>
      <c r="BQ79">
        <v>3.4642300000000001</v>
      </c>
      <c r="BR79">
        <v>5.5199999999999999E-2</v>
      </c>
      <c r="BS79">
        <v>1.64</v>
      </c>
      <c r="BT79">
        <v>0.67200000000000004</v>
      </c>
      <c r="BU79">
        <v>2.9693719999999999</v>
      </c>
      <c r="BV79">
        <v>1.342031</v>
      </c>
      <c r="BW79">
        <v>5</v>
      </c>
      <c r="BX79">
        <v>4.2584999999999997</v>
      </c>
      <c r="BY79">
        <v>0.26</v>
      </c>
      <c r="BZ79">
        <v>1.9378120000000001</v>
      </c>
      <c r="CA79">
        <v>3.5120239999999998</v>
      </c>
      <c r="CB79">
        <v>1.84</v>
      </c>
      <c r="CC79">
        <v>1.44</v>
      </c>
      <c r="CD79">
        <v>0.98</v>
      </c>
      <c r="CE79">
        <v>0</v>
      </c>
      <c r="CF79">
        <v>0.18</v>
      </c>
      <c r="CG79">
        <v>3.77</v>
      </c>
      <c r="CH79">
        <v>0.77280000000000004</v>
      </c>
      <c r="CI79">
        <v>7.24</v>
      </c>
      <c r="CJ79">
        <v>1.92</v>
      </c>
      <c r="CK79">
        <v>1.79</v>
      </c>
      <c r="CL79">
        <v>5.3144439999999999</v>
      </c>
      <c r="CM79">
        <v>1.870312</v>
      </c>
      <c r="CN79">
        <v>3.5429620000000002</v>
      </c>
      <c r="CO79">
        <v>2.25</v>
      </c>
      <c r="CP79">
        <v>0.99528000000000005</v>
      </c>
      <c r="CQ79">
        <v>2.660075</v>
      </c>
      <c r="CR79">
        <v>2.34</v>
      </c>
      <c r="CS79">
        <v>1.98536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83.312269999999998</v>
      </c>
    </row>
    <row r="80" spans="1:114">
      <c r="A80" t="s">
        <v>122</v>
      </c>
      <c r="B80">
        <v>0</v>
      </c>
      <c r="C80">
        <v>0</v>
      </c>
      <c r="D80">
        <v>8.7680000000000007</v>
      </c>
      <c r="E80">
        <v>0</v>
      </c>
      <c r="F80">
        <v>0</v>
      </c>
      <c r="G80">
        <v>22.62</v>
      </c>
      <c r="H80">
        <v>0</v>
      </c>
      <c r="I80">
        <v>98.298000000000002</v>
      </c>
      <c r="J80">
        <v>1.143</v>
      </c>
      <c r="K80">
        <v>687.84215500000005</v>
      </c>
      <c r="L80">
        <v>437.60275000000001</v>
      </c>
      <c r="M80">
        <v>92.92</v>
      </c>
      <c r="N80">
        <v>119.15625</v>
      </c>
      <c r="O80">
        <v>124.79062500000001</v>
      </c>
      <c r="P80">
        <v>127.262</v>
      </c>
      <c r="Q80">
        <v>21.938279999999999</v>
      </c>
      <c r="R80">
        <v>33.93</v>
      </c>
      <c r="S80">
        <v>26.620229999999999</v>
      </c>
      <c r="T80">
        <v>0.5625</v>
      </c>
      <c r="U80">
        <v>279.18</v>
      </c>
      <c r="V80">
        <v>18.140333999999999</v>
      </c>
      <c r="W80">
        <v>44.311</v>
      </c>
      <c r="X80">
        <v>147.515625</v>
      </c>
      <c r="Y80">
        <v>0</v>
      </c>
      <c r="Z80">
        <v>6.5537999999999998</v>
      </c>
      <c r="AA80">
        <v>3.7919999999999998</v>
      </c>
      <c r="AB80">
        <v>0</v>
      </c>
      <c r="AC80">
        <v>10.02744</v>
      </c>
      <c r="AD80">
        <v>9.4322999999999997</v>
      </c>
      <c r="AE80">
        <v>31.896000000000001</v>
      </c>
      <c r="AF80">
        <v>27.431999999999999</v>
      </c>
      <c r="AG80">
        <v>44.3688</v>
      </c>
      <c r="AH80">
        <v>72.395700000000005</v>
      </c>
      <c r="AI80">
        <v>0</v>
      </c>
      <c r="AJ80">
        <v>0</v>
      </c>
      <c r="AK80">
        <v>54.441000000000003</v>
      </c>
      <c r="AL80">
        <v>2.5564</v>
      </c>
      <c r="AM80">
        <v>16.38252</v>
      </c>
      <c r="AN80">
        <v>0.74441999999999997</v>
      </c>
      <c r="AO80">
        <v>0</v>
      </c>
      <c r="AP80">
        <v>1.5371999999999999</v>
      </c>
      <c r="AQ80">
        <v>64.944000000000003</v>
      </c>
      <c r="AR80">
        <v>13.247999999999999</v>
      </c>
      <c r="AS80">
        <v>10.492559999999999</v>
      </c>
      <c r="AT80">
        <v>11.2476</v>
      </c>
      <c r="AU80">
        <v>0</v>
      </c>
      <c r="AV80">
        <v>22.5776</v>
      </c>
      <c r="AW80">
        <v>54.061799999999998</v>
      </c>
      <c r="AX80">
        <v>1.143</v>
      </c>
      <c r="AY80">
        <v>0</v>
      </c>
      <c r="AZ80">
        <f t="shared" si="3"/>
        <v>82.72787000000001</v>
      </c>
      <c r="BA80">
        <f t="shared" si="4"/>
        <v>2834.6027590000012</v>
      </c>
      <c r="BD80">
        <v>4.2945000000000002</v>
      </c>
      <c r="BE80">
        <v>0</v>
      </c>
      <c r="BF80">
        <v>2.0497999999999999E-2</v>
      </c>
      <c r="BG80">
        <v>0</v>
      </c>
      <c r="BH80">
        <v>3.7000000000000002E-3</v>
      </c>
      <c r="BI80">
        <v>0.84623999999999999</v>
      </c>
      <c r="BJ80">
        <v>0</v>
      </c>
      <c r="BK80">
        <v>0</v>
      </c>
      <c r="BL80">
        <v>0</v>
      </c>
      <c r="BM80">
        <v>0</v>
      </c>
      <c r="BN80">
        <v>2.112E-2</v>
      </c>
      <c r="BO80">
        <v>2.02</v>
      </c>
      <c r="BP80">
        <v>2.19</v>
      </c>
      <c r="BQ80">
        <v>3.4642300000000001</v>
      </c>
      <c r="BR80">
        <v>0</v>
      </c>
      <c r="BS80">
        <v>1.64</v>
      </c>
      <c r="BT80">
        <v>0.33600000000000002</v>
      </c>
      <c r="BU80">
        <v>2.9693719999999999</v>
      </c>
      <c r="BV80">
        <v>1.342031</v>
      </c>
      <c r="BW80">
        <v>5</v>
      </c>
      <c r="BX80">
        <v>4.2584999999999997</v>
      </c>
      <c r="BY80">
        <v>0.26</v>
      </c>
      <c r="BZ80">
        <v>1.9378120000000001</v>
      </c>
      <c r="CA80">
        <v>3.5120239999999998</v>
      </c>
      <c r="CB80">
        <v>1.84</v>
      </c>
      <c r="CC80">
        <v>1.44</v>
      </c>
      <c r="CD80">
        <v>0.98</v>
      </c>
      <c r="CE80">
        <v>0</v>
      </c>
      <c r="CF80">
        <v>0.18</v>
      </c>
      <c r="CG80">
        <v>3.77</v>
      </c>
      <c r="CH80">
        <v>0.5796</v>
      </c>
      <c r="CI80">
        <v>7.24</v>
      </c>
      <c r="CJ80">
        <v>1.92</v>
      </c>
      <c r="CK80">
        <v>1.79</v>
      </c>
      <c r="CL80">
        <v>5.3144439999999999</v>
      </c>
      <c r="CM80">
        <v>1.870312</v>
      </c>
      <c r="CN80">
        <v>3.5429620000000002</v>
      </c>
      <c r="CO80">
        <v>2.25</v>
      </c>
      <c r="CP80">
        <v>0.99528000000000005</v>
      </c>
      <c r="CQ80">
        <v>2.660075</v>
      </c>
      <c r="CR80">
        <v>2.34</v>
      </c>
      <c r="CS80">
        <v>1.98536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82.72787000000001</v>
      </c>
    </row>
    <row r="81" spans="1:114">
      <c r="A81" t="s">
        <v>123</v>
      </c>
      <c r="B81">
        <v>0</v>
      </c>
      <c r="C81">
        <v>0</v>
      </c>
      <c r="D81">
        <v>8.7680000000000007</v>
      </c>
      <c r="E81">
        <v>0</v>
      </c>
      <c r="F81">
        <v>0</v>
      </c>
      <c r="G81">
        <v>22.62</v>
      </c>
      <c r="H81">
        <v>0</v>
      </c>
      <c r="I81">
        <v>98.298000000000002</v>
      </c>
      <c r="J81">
        <v>1.143</v>
      </c>
      <c r="K81">
        <v>687.84215500000005</v>
      </c>
      <c r="L81">
        <v>437.60275000000001</v>
      </c>
      <c r="M81">
        <v>92.92</v>
      </c>
      <c r="N81">
        <v>119.15625</v>
      </c>
      <c r="O81">
        <v>124.79062500000001</v>
      </c>
      <c r="P81">
        <v>127.262</v>
      </c>
      <c r="Q81">
        <v>21.938279999999999</v>
      </c>
      <c r="R81">
        <v>33.93</v>
      </c>
      <c r="S81">
        <v>26.620229999999999</v>
      </c>
      <c r="T81">
        <v>0.5625</v>
      </c>
      <c r="U81">
        <v>279.18</v>
      </c>
      <c r="V81">
        <v>18.140333999999999</v>
      </c>
      <c r="W81">
        <v>44.311</v>
      </c>
      <c r="X81">
        <v>147.515625</v>
      </c>
      <c r="Y81">
        <v>0</v>
      </c>
      <c r="Z81">
        <v>6.5537999999999998</v>
      </c>
      <c r="AA81">
        <v>0</v>
      </c>
      <c r="AB81">
        <v>0</v>
      </c>
      <c r="AC81">
        <v>10.02744</v>
      </c>
      <c r="AD81">
        <v>0</v>
      </c>
      <c r="AE81">
        <v>15.948</v>
      </c>
      <c r="AF81">
        <v>27.431999999999999</v>
      </c>
      <c r="AG81">
        <v>44.3688</v>
      </c>
      <c r="AH81">
        <v>48.263800000000003</v>
      </c>
      <c r="AI81">
        <v>0</v>
      </c>
      <c r="AJ81">
        <v>0</v>
      </c>
      <c r="AK81">
        <v>54.441000000000003</v>
      </c>
      <c r="AL81">
        <v>2.5564</v>
      </c>
      <c r="AM81">
        <v>16.38252</v>
      </c>
      <c r="AN81">
        <v>0.74441999999999997</v>
      </c>
      <c r="AO81">
        <v>0</v>
      </c>
      <c r="AP81">
        <v>1.5371999999999999</v>
      </c>
      <c r="AQ81">
        <v>64.944000000000003</v>
      </c>
      <c r="AR81">
        <v>34.223999999999997</v>
      </c>
      <c r="AS81">
        <v>10.492559999999999</v>
      </c>
      <c r="AT81">
        <v>11.2476</v>
      </c>
      <c r="AU81">
        <v>0</v>
      </c>
      <c r="AV81">
        <v>22.5776</v>
      </c>
      <c r="AW81">
        <v>54.061799999999998</v>
      </c>
      <c r="AX81">
        <v>1.143</v>
      </c>
      <c r="AY81">
        <v>0</v>
      </c>
      <c r="AZ81">
        <f t="shared" si="3"/>
        <v>82.568670000000012</v>
      </c>
      <c r="BA81">
        <f t="shared" si="4"/>
        <v>2802.1153590000013</v>
      </c>
      <c r="BD81">
        <v>4.2945000000000002</v>
      </c>
      <c r="BE81">
        <v>0</v>
      </c>
      <c r="BF81">
        <v>2.0497999999999999E-2</v>
      </c>
      <c r="BG81">
        <v>0</v>
      </c>
      <c r="BH81">
        <v>3.7000000000000002E-3</v>
      </c>
      <c r="BI81">
        <v>0.84623999999999999</v>
      </c>
      <c r="BJ81">
        <v>0</v>
      </c>
      <c r="BK81">
        <v>0</v>
      </c>
      <c r="BL81">
        <v>0</v>
      </c>
      <c r="BM81">
        <v>0</v>
      </c>
      <c r="BN81">
        <v>2.112E-2</v>
      </c>
      <c r="BO81">
        <v>2.02</v>
      </c>
      <c r="BP81">
        <v>2.19</v>
      </c>
      <c r="BQ81">
        <v>3.4642300000000001</v>
      </c>
      <c r="BR81">
        <v>0</v>
      </c>
      <c r="BS81">
        <v>1.64</v>
      </c>
      <c r="BT81">
        <v>0</v>
      </c>
      <c r="BU81">
        <v>2.9693719999999999</v>
      </c>
      <c r="BV81">
        <v>1.342031</v>
      </c>
      <c r="BW81">
        <v>5.37</v>
      </c>
      <c r="BX81">
        <v>4.2584999999999997</v>
      </c>
      <c r="BY81">
        <v>0.26</v>
      </c>
      <c r="BZ81">
        <v>1.9378120000000001</v>
      </c>
      <c r="CA81">
        <v>3.5120239999999998</v>
      </c>
      <c r="CB81">
        <v>1.84</v>
      </c>
      <c r="CC81">
        <v>1.44</v>
      </c>
      <c r="CD81">
        <v>0.98</v>
      </c>
      <c r="CE81">
        <v>0</v>
      </c>
      <c r="CF81">
        <v>0.18</v>
      </c>
      <c r="CG81">
        <v>3.77</v>
      </c>
      <c r="CH81">
        <v>0.38640000000000002</v>
      </c>
      <c r="CI81">
        <v>7.24</v>
      </c>
      <c r="CJ81">
        <v>1.92</v>
      </c>
      <c r="CK81">
        <v>1.79</v>
      </c>
      <c r="CL81">
        <v>5.3144439999999999</v>
      </c>
      <c r="CM81">
        <v>1.870312</v>
      </c>
      <c r="CN81">
        <v>3.5429620000000002</v>
      </c>
      <c r="CO81">
        <v>2.25</v>
      </c>
      <c r="CP81">
        <v>0.99528000000000005</v>
      </c>
      <c r="CQ81">
        <v>2.660075</v>
      </c>
      <c r="CR81">
        <v>2.34</v>
      </c>
      <c r="CS81">
        <v>1.98536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82.568670000000012</v>
      </c>
    </row>
    <row r="82" spans="1:114">
      <c r="A82" t="s">
        <v>124</v>
      </c>
      <c r="B82">
        <v>0</v>
      </c>
      <c r="C82">
        <v>0</v>
      </c>
      <c r="D82">
        <v>8.7680000000000007</v>
      </c>
      <c r="E82">
        <v>0</v>
      </c>
      <c r="F82">
        <v>0</v>
      </c>
      <c r="G82">
        <v>22.62</v>
      </c>
      <c r="H82">
        <v>0</v>
      </c>
      <c r="I82">
        <v>98.298000000000002</v>
      </c>
      <c r="J82">
        <v>1.143</v>
      </c>
      <c r="K82">
        <v>687.84215500000005</v>
      </c>
      <c r="L82">
        <v>437.60275000000001</v>
      </c>
      <c r="M82">
        <v>92.92</v>
      </c>
      <c r="N82">
        <v>119.15625</v>
      </c>
      <c r="O82">
        <v>124.79062500000001</v>
      </c>
      <c r="P82">
        <v>127.262</v>
      </c>
      <c r="Q82">
        <v>21.938279999999999</v>
      </c>
      <c r="R82">
        <v>33.93</v>
      </c>
      <c r="S82">
        <v>26.620229999999999</v>
      </c>
      <c r="T82">
        <v>0.5625</v>
      </c>
      <c r="U82">
        <v>279.18</v>
      </c>
      <c r="V82">
        <v>18.140333999999999</v>
      </c>
      <c r="W82">
        <v>44.311</v>
      </c>
      <c r="X82">
        <v>147.515625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27.431999999999999</v>
      </c>
      <c r="AG82">
        <v>44.3688</v>
      </c>
      <c r="AH82">
        <v>24.131900000000002</v>
      </c>
      <c r="AI82">
        <v>0</v>
      </c>
      <c r="AJ82">
        <v>0</v>
      </c>
      <c r="AK82">
        <v>54.441000000000003</v>
      </c>
      <c r="AL82">
        <v>2.5564</v>
      </c>
      <c r="AM82">
        <v>16.38252</v>
      </c>
      <c r="AN82">
        <v>0.74441999999999997</v>
      </c>
      <c r="AO82">
        <v>0</v>
      </c>
      <c r="AP82">
        <v>1.5371999999999999</v>
      </c>
      <c r="AQ82">
        <v>64.944000000000003</v>
      </c>
      <c r="AR82">
        <v>34.223999999999997</v>
      </c>
      <c r="AS82">
        <v>10.492559999999999</v>
      </c>
      <c r="AT82">
        <v>11.2476</v>
      </c>
      <c r="AU82">
        <v>0</v>
      </c>
      <c r="AV82">
        <v>22.5776</v>
      </c>
      <c r="AW82">
        <v>54.061799999999998</v>
      </c>
      <c r="AX82">
        <v>1.143</v>
      </c>
      <c r="AY82">
        <v>0</v>
      </c>
      <c r="AZ82">
        <f t="shared" si="3"/>
        <v>82.755470000000003</v>
      </c>
      <c r="BA82">
        <f t="shared" si="4"/>
        <v>2752.1948190000012</v>
      </c>
      <c r="BD82">
        <v>4.2945000000000002</v>
      </c>
      <c r="BE82">
        <v>0</v>
      </c>
      <c r="BF82">
        <v>2.0497999999999999E-2</v>
      </c>
      <c r="BG82">
        <v>0</v>
      </c>
      <c r="BH82">
        <v>3.7000000000000002E-3</v>
      </c>
      <c r="BI82">
        <v>0.84623999999999999</v>
      </c>
      <c r="BJ82">
        <v>0</v>
      </c>
      <c r="BK82">
        <v>0</v>
      </c>
      <c r="BL82">
        <v>0</v>
      </c>
      <c r="BM82">
        <v>0</v>
      </c>
      <c r="BN82">
        <v>2.112E-2</v>
      </c>
      <c r="BO82">
        <v>2.02</v>
      </c>
      <c r="BP82">
        <v>2.19</v>
      </c>
      <c r="BQ82">
        <v>3.4642300000000001</v>
      </c>
      <c r="BR82">
        <v>0</v>
      </c>
      <c r="BS82">
        <v>1.64</v>
      </c>
      <c r="BT82">
        <v>0</v>
      </c>
      <c r="BU82">
        <v>2.9693719999999999</v>
      </c>
      <c r="BV82">
        <v>1.342031</v>
      </c>
      <c r="BW82">
        <v>5.75</v>
      </c>
      <c r="BX82">
        <v>4.2584999999999997</v>
      </c>
      <c r="BY82">
        <v>0.26</v>
      </c>
      <c r="BZ82">
        <v>1.9378120000000001</v>
      </c>
      <c r="CA82">
        <v>3.5120239999999998</v>
      </c>
      <c r="CB82">
        <v>1.84</v>
      </c>
      <c r="CC82">
        <v>1.44</v>
      </c>
      <c r="CD82">
        <v>0.98</v>
      </c>
      <c r="CE82">
        <v>0</v>
      </c>
      <c r="CF82">
        <v>0.18</v>
      </c>
      <c r="CG82">
        <v>3.77</v>
      </c>
      <c r="CH82">
        <v>0.19320000000000001</v>
      </c>
      <c r="CI82">
        <v>7.24</v>
      </c>
      <c r="CJ82">
        <v>1.92</v>
      </c>
      <c r="CK82">
        <v>1.79</v>
      </c>
      <c r="CL82">
        <v>5.3144439999999999</v>
      </c>
      <c r="CM82">
        <v>1.870312</v>
      </c>
      <c r="CN82">
        <v>3.5429620000000002</v>
      </c>
      <c r="CO82">
        <v>2.25</v>
      </c>
      <c r="CP82">
        <v>0.99528000000000005</v>
      </c>
      <c r="CQ82">
        <v>2.660075</v>
      </c>
      <c r="CR82">
        <v>2.34</v>
      </c>
      <c r="CS82">
        <v>1.98536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82.755470000000003</v>
      </c>
    </row>
    <row r="83" spans="1:114">
      <c r="A83" t="s">
        <v>125</v>
      </c>
      <c r="B83">
        <v>0</v>
      </c>
      <c r="C83">
        <v>0</v>
      </c>
      <c r="D83">
        <v>8.7680000000000007</v>
      </c>
      <c r="E83">
        <v>0</v>
      </c>
      <c r="F83">
        <v>0</v>
      </c>
      <c r="G83">
        <v>22.62</v>
      </c>
      <c r="H83">
        <v>0</v>
      </c>
      <c r="I83">
        <v>99.441000000000003</v>
      </c>
      <c r="J83">
        <v>1.143</v>
      </c>
      <c r="K83">
        <v>687.84215500000005</v>
      </c>
      <c r="L83">
        <v>437.60275000000001</v>
      </c>
      <c r="M83">
        <v>92.92</v>
      </c>
      <c r="N83">
        <v>119.15625</v>
      </c>
      <c r="O83">
        <v>124.79062500000001</v>
      </c>
      <c r="P83">
        <v>127.262</v>
      </c>
      <c r="Q83">
        <v>21.938279999999999</v>
      </c>
      <c r="R83">
        <v>33.93</v>
      </c>
      <c r="S83">
        <v>26.620229999999999</v>
      </c>
      <c r="T83">
        <v>0.5625</v>
      </c>
      <c r="U83">
        <v>279.18</v>
      </c>
      <c r="V83">
        <v>18.140333999999999</v>
      </c>
      <c r="W83">
        <v>44.311</v>
      </c>
      <c r="X83">
        <v>147.515625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27.431999999999999</v>
      </c>
      <c r="AG83">
        <v>44.3688</v>
      </c>
      <c r="AH83">
        <v>18.856100000000001</v>
      </c>
      <c r="AI83">
        <v>0</v>
      </c>
      <c r="AJ83">
        <v>0</v>
      </c>
      <c r="AK83">
        <v>54.441000000000003</v>
      </c>
      <c r="AL83">
        <v>2.5564</v>
      </c>
      <c r="AM83">
        <v>16.38252</v>
      </c>
      <c r="AN83">
        <v>0.74441999999999997</v>
      </c>
      <c r="AO83">
        <v>0</v>
      </c>
      <c r="AP83">
        <v>3.2025000000000001</v>
      </c>
      <c r="AQ83">
        <v>64.944000000000003</v>
      </c>
      <c r="AR83">
        <v>11.04</v>
      </c>
      <c r="AS83">
        <v>13.452</v>
      </c>
      <c r="AT83">
        <v>11.2476</v>
      </c>
      <c r="AU83">
        <v>0</v>
      </c>
      <c r="AV83">
        <v>22.5776</v>
      </c>
      <c r="AW83">
        <v>54.061799999999998</v>
      </c>
      <c r="AX83">
        <v>1.143</v>
      </c>
      <c r="AY83">
        <v>0</v>
      </c>
      <c r="AZ83">
        <f t="shared" si="3"/>
        <v>83.253544000000019</v>
      </c>
      <c r="BA83">
        <f t="shared" si="4"/>
        <v>2730.000833000001</v>
      </c>
      <c r="BD83">
        <v>4.2945000000000002</v>
      </c>
      <c r="BE83">
        <v>0</v>
      </c>
      <c r="BF83">
        <v>2.0572E-2</v>
      </c>
      <c r="BG83">
        <v>0</v>
      </c>
      <c r="BH83">
        <v>3.7000000000000002E-3</v>
      </c>
      <c r="BI83">
        <v>0.84623999999999999</v>
      </c>
      <c r="BJ83">
        <v>0</v>
      </c>
      <c r="BK83">
        <v>0</v>
      </c>
      <c r="BL83">
        <v>0</v>
      </c>
      <c r="BM83">
        <v>0</v>
      </c>
      <c r="BN83">
        <v>2.112E-2</v>
      </c>
      <c r="BO83">
        <v>2.02</v>
      </c>
      <c r="BP83">
        <v>2.19</v>
      </c>
      <c r="BQ83">
        <v>3.4642300000000001</v>
      </c>
      <c r="BR83">
        <v>0</v>
      </c>
      <c r="BS83">
        <v>1.64</v>
      </c>
      <c r="BT83">
        <v>0</v>
      </c>
      <c r="BU83">
        <v>2.9693719999999999</v>
      </c>
      <c r="BV83">
        <v>1.342031</v>
      </c>
      <c r="BW83">
        <v>6.3</v>
      </c>
      <c r="BX83">
        <v>4.2584999999999997</v>
      </c>
      <c r="BY83">
        <v>0.26</v>
      </c>
      <c r="BZ83">
        <v>1.9378120000000001</v>
      </c>
      <c r="CA83">
        <v>3.5120239999999998</v>
      </c>
      <c r="CB83">
        <v>1.84</v>
      </c>
      <c r="CC83">
        <v>1.44</v>
      </c>
      <c r="CD83">
        <v>0.98</v>
      </c>
      <c r="CE83">
        <v>0</v>
      </c>
      <c r="CF83">
        <v>0.17</v>
      </c>
      <c r="CG83">
        <v>3.77</v>
      </c>
      <c r="CH83">
        <v>0.1512</v>
      </c>
      <c r="CI83">
        <v>7.24</v>
      </c>
      <c r="CJ83">
        <v>1.92</v>
      </c>
      <c r="CK83">
        <v>1.79</v>
      </c>
      <c r="CL83">
        <v>5.3144439999999999</v>
      </c>
      <c r="CM83">
        <v>1.870312</v>
      </c>
      <c r="CN83">
        <v>3.5429620000000002</v>
      </c>
      <c r="CO83">
        <v>2.25</v>
      </c>
      <c r="CP83">
        <v>0.99528000000000005</v>
      </c>
      <c r="CQ83">
        <v>2.660075</v>
      </c>
      <c r="CR83">
        <v>2.34</v>
      </c>
      <c r="CS83">
        <v>1.98536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83.253544000000019</v>
      </c>
    </row>
    <row r="84" spans="1:114">
      <c r="A84" t="s">
        <v>126</v>
      </c>
      <c r="B84">
        <v>0</v>
      </c>
      <c r="C84">
        <v>0</v>
      </c>
      <c r="D84">
        <v>8.7680000000000007</v>
      </c>
      <c r="E84">
        <v>0</v>
      </c>
      <c r="F84">
        <v>0</v>
      </c>
      <c r="G84">
        <v>22.62</v>
      </c>
      <c r="H84">
        <v>0</v>
      </c>
      <c r="I84">
        <v>99.441000000000003</v>
      </c>
      <c r="J84">
        <v>1.143</v>
      </c>
      <c r="K84">
        <v>687.84215500000005</v>
      </c>
      <c r="L84">
        <v>437.60275000000001</v>
      </c>
      <c r="M84">
        <v>92.92</v>
      </c>
      <c r="N84">
        <v>119.15625</v>
      </c>
      <c r="O84">
        <v>124.79062500000001</v>
      </c>
      <c r="P84">
        <v>127.262</v>
      </c>
      <c r="Q84">
        <v>21.938279999999999</v>
      </c>
      <c r="R84">
        <v>33.93</v>
      </c>
      <c r="S84">
        <v>26.620229999999999</v>
      </c>
      <c r="T84">
        <v>0.5625</v>
      </c>
      <c r="U84">
        <v>279.18</v>
      </c>
      <c r="V84">
        <v>18.140333999999999</v>
      </c>
      <c r="W84">
        <v>44.311</v>
      </c>
      <c r="X84">
        <v>147.515625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27.431999999999999</v>
      </c>
      <c r="AG84">
        <v>44.3688</v>
      </c>
      <c r="AH84">
        <v>0</v>
      </c>
      <c r="AI84">
        <v>0</v>
      </c>
      <c r="AJ84">
        <v>0</v>
      </c>
      <c r="AK84">
        <v>54.441000000000003</v>
      </c>
      <c r="AL84">
        <v>2.5564</v>
      </c>
      <c r="AM84">
        <v>16.38252</v>
      </c>
      <c r="AN84">
        <v>0.74441999999999997</v>
      </c>
      <c r="AO84">
        <v>0</v>
      </c>
      <c r="AP84">
        <v>3.2025000000000001</v>
      </c>
      <c r="AQ84">
        <v>48.707999999999998</v>
      </c>
      <c r="AR84">
        <v>18.768000000000001</v>
      </c>
      <c r="AS84">
        <v>13.452</v>
      </c>
      <c r="AT84">
        <v>11.2476</v>
      </c>
      <c r="AU84">
        <v>0</v>
      </c>
      <c r="AV84">
        <v>22.5776</v>
      </c>
      <c r="AW84">
        <v>54.061799999999998</v>
      </c>
      <c r="AX84">
        <v>1.143</v>
      </c>
      <c r="AY84">
        <v>0</v>
      </c>
      <c r="AZ84">
        <f t="shared" si="3"/>
        <v>83.272344000000004</v>
      </c>
      <c r="BA84">
        <f t="shared" si="4"/>
        <v>2702.655533000001</v>
      </c>
      <c r="BD84">
        <v>4.2945000000000002</v>
      </c>
      <c r="BE84">
        <v>0</v>
      </c>
      <c r="BF84">
        <v>2.0572E-2</v>
      </c>
      <c r="BG84">
        <v>0</v>
      </c>
      <c r="BH84">
        <v>3.7000000000000002E-3</v>
      </c>
      <c r="BI84">
        <v>0.84623999999999999</v>
      </c>
      <c r="BJ84">
        <v>0</v>
      </c>
      <c r="BK84">
        <v>0</v>
      </c>
      <c r="BL84">
        <v>0</v>
      </c>
      <c r="BM84">
        <v>0</v>
      </c>
      <c r="BN84">
        <v>2.112E-2</v>
      </c>
      <c r="BO84">
        <v>2.02</v>
      </c>
      <c r="BP84">
        <v>2.19</v>
      </c>
      <c r="BQ84">
        <v>3.4642300000000001</v>
      </c>
      <c r="BR84">
        <v>0</v>
      </c>
      <c r="BS84">
        <v>1.64</v>
      </c>
      <c r="BT84">
        <v>0</v>
      </c>
      <c r="BU84">
        <v>2.9693719999999999</v>
      </c>
      <c r="BV84">
        <v>1.342031</v>
      </c>
      <c r="BW84">
        <v>6.47</v>
      </c>
      <c r="BX84">
        <v>4.2584999999999997</v>
      </c>
      <c r="BY84">
        <v>0.26</v>
      </c>
      <c r="BZ84">
        <v>1.9378120000000001</v>
      </c>
      <c r="CA84">
        <v>3.5120239999999998</v>
      </c>
      <c r="CB84">
        <v>1.84</v>
      </c>
      <c r="CC84">
        <v>1.44</v>
      </c>
      <c r="CD84">
        <v>0.98</v>
      </c>
      <c r="CE84">
        <v>0</v>
      </c>
      <c r="CF84">
        <v>0.17</v>
      </c>
      <c r="CG84">
        <v>3.77</v>
      </c>
      <c r="CH84">
        <v>0</v>
      </c>
      <c r="CI84">
        <v>7.24</v>
      </c>
      <c r="CJ84">
        <v>1.92</v>
      </c>
      <c r="CK84">
        <v>1.79</v>
      </c>
      <c r="CL84">
        <v>5.3144439999999999</v>
      </c>
      <c r="CM84">
        <v>1.870312</v>
      </c>
      <c r="CN84">
        <v>3.5429620000000002</v>
      </c>
      <c r="CO84">
        <v>2.25</v>
      </c>
      <c r="CP84">
        <v>0.99528000000000005</v>
      </c>
      <c r="CQ84">
        <v>2.660075</v>
      </c>
      <c r="CR84">
        <v>2.34</v>
      </c>
      <c r="CS84">
        <v>1.98536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83.272344000000004</v>
      </c>
    </row>
    <row r="85" spans="1:114">
      <c r="A85" t="s">
        <v>127</v>
      </c>
      <c r="B85">
        <v>0</v>
      </c>
      <c r="C85">
        <v>0</v>
      </c>
      <c r="D85">
        <v>8.7680000000000007</v>
      </c>
      <c r="E85">
        <v>0</v>
      </c>
      <c r="F85">
        <v>0</v>
      </c>
      <c r="G85">
        <v>22.62</v>
      </c>
      <c r="H85">
        <v>0</v>
      </c>
      <c r="I85">
        <v>99.441000000000003</v>
      </c>
      <c r="J85">
        <v>1.143</v>
      </c>
      <c r="K85">
        <v>687.84215500000005</v>
      </c>
      <c r="L85">
        <v>437.60275000000001</v>
      </c>
      <c r="M85">
        <v>92.92</v>
      </c>
      <c r="N85">
        <v>119.15625</v>
      </c>
      <c r="O85">
        <v>124.79062500000001</v>
      </c>
      <c r="P85">
        <v>127.262</v>
      </c>
      <c r="Q85">
        <v>21.938279999999999</v>
      </c>
      <c r="R85">
        <v>33.93</v>
      </c>
      <c r="S85">
        <v>26.620229999999999</v>
      </c>
      <c r="T85">
        <v>0.5625</v>
      </c>
      <c r="U85">
        <v>279.18</v>
      </c>
      <c r="V85">
        <v>18.140333999999999</v>
      </c>
      <c r="W85">
        <v>44.311</v>
      </c>
      <c r="X85">
        <v>147.515625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27.431999999999999</v>
      </c>
      <c r="AG85">
        <v>44.3688</v>
      </c>
      <c r="AH85">
        <v>0</v>
      </c>
      <c r="AI85">
        <v>0</v>
      </c>
      <c r="AJ85">
        <v>0</v>
      </c>
      <c r="AK85">
        <v>54.441000000000003</v>
      </c>
      <c r="AL85">
        <v>2.5564</v>
      </c>
      <c r="AM85">
        <v>16.38252</v>
      </c>
      <c r="AN85">
        <v>0.74441999999999997</v>
      </c>
      <c r="AO85">
        <v>0</v>
      </c>
      <c r="AP85">
        <v>3.2025000000000001</v>
      </c>
      <c r="AQ85">
        <v>32.472000000000001</v>
      </c>
      <c r="AR85">
        <v>18.768000000000001</v>
      </c>
      <c r="AS85">
        <v>12.1068</v>
      </c>
      <c r="AT85">
        <v>11.2476</v>
      </c>
      <c r="AU85">
        <v>0</v>
      </c>
      <c r="AV85">
        <v>22.5776</v>
      </c>
      <c r="AW85">
        <v>54.061799999999998</v>
      </c>
      <c r="AX85">
        <v>1.143</v>
      </c>
      <c r="AY85">
        <v>0</v>
      </c>
      <c r="AZ85">
        <f t="shared" si="3"/>
        <v>83.363134000000016</v>
      </c>
      <c r="BA85">
        <f t="shared" si="4"/>
        <v>2685.1651230000011</v>
      </c>
      <c r="BD85">
        <v>4.2945000000000002</v>
      </c>
      <c r="BE85">
        <v>0</v>
      </c>
      <c r="BF85">
        <v>2.0572E-2</v>
      </c>
      <c r="BG85">
        <v>0</v>
      </c>
      <c r="BH85">
        <v>3.7000000000000002E-3</v>
      </c>
      <c r="BI85">
        <v>0.84623999999999999</v>
      </c>
      <c r="BJ85">
        <v>0</v>
      </c>
      <c r="BK85">
        <v>0</v>
      </c>
      <c r="BL85">
        <v>0</v>
      </c>
      <c r="BM85">
        <v>0</v>
      </c>
      <c r="BN85">
        <v>2.112E-2</v>
      </c>
      <c r="BO85">
        <v>2.02</v>
      </c>
      <c r="BP85">
        <v>2.19</v>
      </c>
      <c r="BQ85">
        <v>3.4642300000000001</v>
      </c>
      <c r="BR85">
        <v>0</v>
      </c>
      <c r="BS85">
        <v>1.64</v>
      </c>
      <c r="BT85">
        <v>0</v>
      </c>
      <c r="BU85">
        <v>2.9693719999999999</v>
      </c>
      <c r="BV85">
        <v>1.342031</v>
      </c>
      <c r="BW85">
        <v>6.55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1.84</v>
      </c>
      <c r="CC85">
        <v>1.44</v>
      </c>
      <c r="CD85">
        <v>0.98</v>
      </c>
      <c r="CE85">
        <v>0</v>
      </c>
      <c r="CF85">
        <v>0.17</v>
      </c>
      <c r="CG85">
        <v>3.77</v>
      </c>
      <c r="CH85">
        <v>0</v>
      </c>
      <c r="CI85">
        <v>7.24</v>
      </c>
      <c r="CJ85">
        <v>1.92</v>
      </c>
      <c r="CK85">
        <v>1.79</v>
      </c>
      <c r="CL85">
        <v>5.3144439999999999</v>
      </c>
      <c r="CM85">
        <v>1.870312</v>
      </c>
      <c r="CN85">
        <v>3.5429620000000002</v>
      </c>
      <c r="CO85">
        <v>2.25</v>
      </c>
      <c r="CP85">
        <v>0.99528000000000005</v>
      </c>
      <c r="CQ85">
        <v>2.660075</v>
      </c>
      <c r="CR85">
        <v>2.34</v>
      </c>
      <c r="CS85">
        <v>1.9961500000000001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83.363134000000016</v>
      </c>
    </row>
    <row r="86" spans="1:114">
      <c r="A86" t="s">
        <v>128</v>
      </c>
      <c r="B86">
        <v>0</v>
      </c>
      <c r="C86">
        <v>0</v>
      </c>
      <c r="D86">
        <v>8.7680000000000007</v>
      </c>
      <c r="E86">
        <v>0</v>
      </c>
      <c r="F86">
        <v>0</v>
      </c>
      <c r="G86">
        <v>22.62</v>
      </c>
      <c r="H86">
        <v>0</v>
      </c>
      <c r="I86">
        <v>99.441000000000003</v>
      </c>
      <c r="J86">
        <v>1.143</v>
      </c>
      <c r="K86">
        <v>687.84215500000005</v>
      </c>
      <c r="L86">
        <v>437.60275000000001</v>
      </c>
      <c r="M86">
        <v>92.92</v>
      </c>
      <c r="N86">
        <v>119.15625</v>
      </c>
      <c r="O86">
        <v>124.79062500000001</v>
      </c>
      <c r="P86">
        <v>127.262</v>
      </c>
      <c r="Q86">
        <v>21.938279999999999</v>
      </c>
      <c r="R86">
        <v>33.93</v>
      </c>
      <c r="S86">
        <v>26.620229999999999</v>
      </c>
      <c r="T86">
        <v>0.5625</v>
      </c>
      <c r="U86">
        <v>279.18</v>
      </c>
      <c r="V86">
        <v>18.140333999999999</v>
      </c>
      <c r="W86">
        <v>44.311</v>
      </c>
      <c r="X86">
        <v>147.515625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27.431999999999999</v>
      </c>
      <c r="AG86">
        <v>44.3688</v>
      </c>
      <c r="AH86">
        <v>0</v>
      </c>
      <c r="AI86">
        <v>0</v>
      </c>
      <c r="AJ86">
        <v>0</v>
      </c>
      <c r="AK86">
        <v>54.441000000000003</v>
      </c>
      <c r="AL86">
        <v>2.5564</v>
      </c>
      <c r="AM86">
        <v>16.38252</v>
      </c>
      <c r="AN86">
        <v>0.74441999999999997</v>
      </c>
      <c r="AO86">
        <v>0</v>
      </c>
      <c r="AP86">
        <v>3.2025000000000001</v>
      </c>
      <c r="AQ86">
        <v>16.236000000000001</v>
      </c>
      <c r="AR86">
        <v>18.768000000000001</v>
      </c>
      <c r="AS86">
        <v>12.1068</v>
      </c>
      <c r="AT86">
        <v>11.2476</v>
      </c>
      <c r="AU86">
        <v>0</v>
      </c>
      <c r="AV86">
        <v>22.5776</v>
      </c>
      <c r="AW86">
        <v>54.061799999999998</v>
      </c>
      <c r="AX86">
        <v>1.143</v>
      </c>
      <c r="AY86">
        <v>0</v>
      </c>
      <c r="AZ86">
        <f t="shared" si="3"/>
        <v>83.443134000000015</v>
      </c>
      <c r="BA86">
        <f t="shared" si="4"/>
        <v>2669.0091230000007</v>
      </c>
      <c r="BD86">
        <v>4.2945000000000002</v>
      </c>
      <c r="BE86">
        <v>0</v>
      </c>
      <c r="BF86">
        <v>2.0572E-2</v>
      </c>
      <c r="BG86">
        <v>0</v>
      </c>
      <c r="BH86">
        <v>3.7000000000000002E-3</v>
      </c>
      <c r="BI86">
        <v>0.84623999999999999</v>
      </c>
      <c r="BJ86">
        <v>0</v>
      </c>
      <c r="BK86">
        <v>0</v>
      </c>
      <c r="BL86">
        <v>0</v>
      </c>
      <c r="BM86">
        <v>0</v>
      </c>
      <c r="BN86">
        <v>2.112E-2</v>
      </c>
      <c r="BO86">
        <v>2.02</v>
      </c>
      <c r="BP86">
        <v>2.19</v>
      </c>
      <c r="BQ86">
        <v>3.4642300000000001</v>
      </c>
      <c r="BR86">
        <v>0</v>
      </c>
      <c r="BS86">
        <v>1.64</v>
      </c>
      <c r="BT86">
        <v>0</v>
      </c>
      <c r="BU86">
        <v>2.9693719999999999</v>
      </c>
      <c r="BV86">
        <v>1.342031</v>
      </c>
      <c r="BW86">
        <v>6.63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1.84</v>
      </c>
      <c r="CC86">
        <v>1.44</v>
      </c>
      <c r="CD86">
        <v>0.98</v>
      </c>
      <c r="CE86">
        <v>0</v>
      </c>
      <c r="CF86">
        <v>0.17</v>
      </c>
      <c r="CG86">
        <v>3.77</v>
      </c>
      <c r="CH86">
        <v>0</v>
      </c>
      <c r="CI86">
        <v>7.24</v>
      </c>
      <c r="CJ86">
        <v>1.92</v>
      </c>
      <c r="CK86">
        <v>1.79</v>
      </c>
      <c r="CL86">
        <v>5.3144439999999999</v>
      </c>
      <c r="CM86">
        <v>1.870312</v>
      </c>
      <c r="CN86">
        <v>3.5429620000000002</v>
      </c>
      <c r="CO86">
        <v>2.25</v>
      </c>
      <c r="CP86">
        <v>0.99528000000000005</v>
      </c>
      <c r="CQ86">
        <v>2.660075</v>
      </c>
      <c r="CR86">
        <v>2.34</v>
      </c>
      <c r="CS86">
        <v>1.9961500000000001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83.443134000000015</v>
      </c>
    </row>
    <row r="87" spans="1:114">
      <c r="A87" t="s">
        <v>129</v>
      </c>
      <c r="B87">
        <v>0</v>
      </c>
      <c r="C87">
        <v>0</v>
      </c>
      <c r="D87">
        <v>8.7680000000000007</v>
      </c>
      <c r="E87">
        <v>0</v>
      </c>
      <c r="F87">
        <v>0</v>
      </c>
      <c r="G87">
        <v>22.62</v>
      </c>
      <c r="H87">
        <v>0</v>
      </c>
      <c r="I87">
        <v>99.441000000000003</v>
      </c>
      <c r="J87">
        <v>1.143</v>
      </c>
      <c r="K87">
        <v>687.84215500000005</v>
      </c>
      <c r="L87">
        <v>437.60275000000001</v>
      </c>
      <c r="M87">
        <v>92.92</v>
      </c>
      <c r="N87">
        <v>119.15625</v>
      </c>
      <c r="O87">
        <v>124.79062500000001</v>
      </c>
      <c r="P87">
        <v>127.262</v>
      </c>
      <c r="Q87">
        <v>21.938279999999999</v>
      </c>
      <c r="R87">
        <v>33.93</v>
      </c>
      <c r="S87">
        <v>26.620229999999999</v>
      </c>
      <c r="T87">
        <v>0.5625</v>
      </c>
      <c r="U87">
        <v>279.18</v>
      </c>
      <c r="V87">
        <v>18.140333999999999</v>
      </c>
      <c r="W87">
        <v>44.311</v>
      </c>
      <c r="X87">
        <v>147.515625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27.431999999999999</v>
      </c>
      <c r="AG87">
        <v>44.3688</v>
      </c>
      <c r="AH87">
        <v>0</v>
      </c>
      <c r="AI87">
        <v>0</v>
      </c>
      <c r="AJ87">
        <v>0</v>
      </c>
      <c r="AK87">
        <v>54.441000000000003</v>
      </c>
      <c r="AL87">
        <v>2.5564</v>
      </c>
      <c r="AM87">
        <v>16.38252</v>
      </c>
      <c r="AN87">
        <v>0.74441999999999997</v>
      </c>
      <c r="AO87">
        <v>0</v>
      </c>
      <c r="AP87">
        <v>3.2025000000000001</v>
      </c>
      <c r="AQ87">
        <v>15.18</v>
      </c>
      <c r="AR87">
        <v>18.768000000000001</v>
      </c>
      <c r="AS87">
        <v>10.492559999999999</v>
      </c>
      <c r="AT87">
        <v>11.2476</v>
      </c>
      <c r="AU87">
        <v>0</v>
      </c>
      <c r="AV87">
        <v>22.5776</v>
      </c>
      <c r="AW87">
        <v>54.061799999999998</v>
      </c>
      <c r="AX87">
        <v>1.143</v>
      </c>
      <c r="AY87">
        <v>0</v>
      </c>
      <c r="AZ87">
        <f t="shared" si="3"/>
        <v>83.573133999999996</v>
      </c>
      <c r="BA87">
        <f t="shared" si="4"/>
        <v>2666.4688830000009</v>
      </c>
      <c r="BD87">
        <v>4.2945000000000002</v>
      </c>
      <c r="BE87">
        <v>0</v>
      </c>
      <c r="BF87">
        <v>2.0572E-2</v>
      </c>
      <c r="BG87">
        <v>0</v>
      </c>
      <c r="BH87">
        <v>3.7000000000000002E-3</v>
      </c>
      <c r="BI87">
        <v>0.84623999999999999</v>
      </c>
      <c r="BJ87">
        <v>0</v>
      </c>
      <c r="BK87">
        <v>0</v>
      </c>
      <c r="BL87">
        <v>0</v>
      </c>
      <c r="BM87">
        <v>0</v>
      </c>
      <c r="BN87">
        <v>2.112E-2</v>
      </c>
      <c r="BO87">
        <v>2.02</v>
      </c>
      <c r="BP87">
        <v>2.19</v>
      </c>
      <c r="BQ87">
        <v>3.4642300000000001</v>
      </c>
      <c r="BR87">
        <v>0</v>
      </c>
      <c r="BS87">
        <v>1.64</v>
      </c>
      <c r="BT87">
        <v>0</v>
      </c>
      <c r="BU87">
        <v>2.9693719999999999</v>
      </c>
      <c r="BV87">
        <v>1.342031</v>
      </c>
      <c r="BW87">
        <v>6.76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1.84</v>
      </c>
      <c r="CC87">
        <v>1.44</v>
      </c>
      <c r="CD87">
        <v>0.98</v>
      </c>
      <c r="CE87">
        <v>0</v>
      </c>
      <c r="CF87">
        <v>0.17</v>
      </c>
      <c r="CG87">
        <v>3.77</v>
      </c>
      <c r="CH87">
        <v>0</v>
      </c>
      <c r="CI87">
        <v>7.24</v>
      </c>
      <c r="CJ87">
        <v>1.92</v>
      </c>
      <c r="CK87">
        <v>1.79</v>
      </c>
      <c r="CL87">
        <v>5.3144439999999999</v>
      </c>
      <c r="CM87">
        <v>1.870312</v>
      </c>
      <c r="CN87">
        <v>3.5429620000000002</v>
      </c>
      <c r="CO87">
        <v>2.25</v>
      </c>
      <c r="CP87">
        <v>0.99528000000000005</v>
      </c>
      <c r="CQ87">
        <v>2.660075</v>
      </c>
      <c r="CR87">
        <v>2.34</v>
      </c>
      <c r="CS87">
        <v>1.9961500000000001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83.573133999999996</v>
      </c>
    </row>
    <row r="88" spans="1:114">
      <c r="A88" t="s">
        <v>130</v>
      </c>
      <c r="B88">
        <v>0</v>
      </c>
      <c r="C88">
        <v>0</v>
      </c>
      <c r="D88">
        <v>8.7680000000000007</v>
      </c>
      <c r="E88">
        <v>0</v>
      </c>
      <c r="F88">
        <v>0</v>
      </c>
      <c r="G88">
        <v>22.62</v>
      </c>
      <c r="H88">
        <v>0</v>
      </c>
      <c r="I88">
        <v>99.441000000000003</v>
      </c>
      <c r="J88">
        <v>1.143</v>
      </c>
      <c r="K88">
        <v>687.84215500000005</v>
      </c>
      <c r="L88">
        <v>437.60275000000001</v>
      </c>
      <c r="M88">
        <v>92.92</v>
      </c>
      <c r="N88">
        <v>119.15625</v>
      </c>
      <c r="O88">
        <v>124.79062500000001</v>
      </c>
      <c r="P88">
        <v>127.262</v>
      </c>
      <c r="Q88">
        <v>21.938279999999999</v>
      </c>
      <c r="R88">
        <v>33.93</v>
      </c>
      <c r="S88">
        <v>26.620229999999999</v>
      </c>
      <c r="T88">
        <v>0.5625</v>
      </c>
      <c r="U88">
        <v>279.18</v>
      </c>
      <c r="V88">
        <v>18.140333999999999</v>
      </c>
      <c r="W88">
        <v>44.311</v>
      </c>
      <c r="X88">
        <v>147.515625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27.431999999999999</v>
      </c>
      <c r="AG88">
        <v>44.3688</v>
      </c>
      <c r="AH88">
        <v>0</v>
      </c>
      <c r="AI88">
        <v>0</v>
      </c>
      <c r="AJ88">
        <v>0</v>
      </c>
      <c r="AK88">
        <v>54.441000000000003</v>
      </c>
      <c r="AL88">
        <v>2.5564</v>
      </c>
      <c r="AM88">
        <v>16.38252</v>
      </c>
      <c r="AN88">
        <v>0.74441999999999997</v>
      </c>
      <c r="AO88">
        <v>0</v>
      </c>
      <c r="AP88">
        <v>3.2025000000000001</v>
      </c>
      <c r="AQ88">
        <v>5.742</v>
      </c>
      <c r="AR88">
        <v>18.768000000000001</v>
      </c>
      <c r="AS88">
        <v>10.492559999999999</v>
      </c>
      <c r="AT88">
        <v>11.2476</v>
      </c>
      <c r="AU88">
        <v>0</v>
      </c>
      <c r="AV88">
        <v>22.5776</v>
      </c>
      <c r="AW88">
        <v>54.061799999999998</v>
      </c>
      <c r="AX88">
        <v>1.143</v>
      </c>
      <c r="AY88">
        <v>0</v>
      </c>
      <c r="AZ88">
        <f t="shared" si="3"/>
        <v>83.703134000000006</v>
      </c>
      <c r="BA88">
        <f t="shared" si="4"/>
        <v>2657.1608830000009</v>
      </c>
      <c r="BD88">
        <v>4.2945000000000002</v>
      </c>
      <c r="BE88">
        <v>0</v>
      </c>
      <c r="BF88">
        <v>2.0572E-2</v>
      </c>
      <c r="BG88">
        <v>0</v>
      </c>
      <c r="BH88">
        <v>3.7000000000000002E-3</v>
      </c>
      <c r="BI88">
        <v>0.84623999999999999</v>
      </c>
      <c r="BJ88">
        <v>0</v>
      </c>
      <c r="BK88">
        <v>0</v>
      </c>
      <c r="BL88">
        <v>0</v>
      </c>
      <c r="BM88">
        <v>0</v>
      </c>
      <c r="BN88">
        <v>2.112E-2</v>
      </c>
      <c r="BO88">
        <v>2.02</v>
      </c>
      <c r="BP88">
        <v>2.19</v>
      </c>
      <c r="BQ88">
        <v>3.4642300000000001</v>
      </c>
      <c r="BR88">
        <v>0</v>
      </c>
      <c r="BS88">
        <v>1.64</v>
      </c>
      <c r="BT88">
        <v>0</v>
      </c>
      <c r="BU88">
        <v>2.9693719999999999</v>
      </c>
      <c r="BV88">
        <v>1.342031</v>
      </c>
      <c r="BW88">
        <v>6.89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1.84</v>
      </c>
      <c r="CC88">
        <v>1.44</v>
      </c>
      <c r="CD88">
        <v>0.98</v>
      </c>
      <c r="CE88">
        <v>0</v>
      </c>
      <c r="CF88">
        <v>0.17</v>
      </c>
      <c r="CG88">
        <v>3.77</v>
      </c>
      <c r="CH88">
        <v>0</v>
      </c>
      <c r="CI88">
        <v>7.24</v>
      </c>
      <c r="CJ88">
        <v>1.92</v>
      </c>
      <c r="CK88">
        <v>1.79</v>
      </c>
      <c r="CL88">
        <v>5.3144439999999999</v>
      </c>
      <c r="CM88">
        <v>1.870312</v>
      </c>
      <c r="CN88">
        <v>3.5429620000000002</v>
      </c>
      <c r="CO88">
        <v>2.25</v>
      </c>
      <c r="CP88">
        <v>0.99528000000000005</v>
      </c>
      <c r="CQ88">
        <v>2.660075</v>
      </c>
      <c r="CR88">
        <v>2.34</v>
      </c>
      <c r="CS88">
        <v>1.9961500000000001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83.703134000000006</v>
      </c>
    </row>
    <row r="89" spans="1:114">
      <c r="A89" t="s">
        <v>131</v>
      </c>
      <c r="B89">
        <v>0</v>
      </c>
      <c r="C89">
        <v>0</v>
      </c>
      <c r="D89">
        <v>8.7680000000000007</v>
      </c>
      <c r="E89">
        <v>0</v>
      </c>
      <c r="F89">
        <v>0</v>
      </c>
      <c r="G89">
        <v>22.62</v>
      </c>
      <c r="H89">
        <v>0</v>
      </c>
      <c r="I89">
        <v>99.441000000000003</v>
      </c>
      <c r="J89">
        <v>1.143</v>
      </c>
      <c r="K89">
        <v>687.84215500000005</v>
      </c>
      <c r="L89">
        <v>437.60275000000001</v>
      </c>
      <c r="M89">
        <v>92.92</v>
      </c>
      <c r="N89">
        <v>119.15625</v>
      </c>
      <c r="O89">
        <v>124.79062500000001</v>
      </c>
      <c r="P89">
        <v>127.262</v>
      </c>
      <c r="Q89">
        <v>21.938279999999999</v>
      </c>
      <c r="R89">
        <v>33.93</v>
      </c>
      <c r="S89">
        <v>26.620229999999999</v>
      </c>
      <c r="T89">
        <v>0.5625</v>
      </c>
      <c r="U89">
        <v>279.18</v>
      </c>
      <c r="V89">
        <v>18.140333999999999</v>
      </c>
      <c r="W89">
        <v>44.311</v>
      </c>
      <c r="X89">
        <v>147.515625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44.3688</v>
      </c>
      <c r="AH89">
        <v>0</v>
      </c>
      <c r="AI89">
        <v>0</v>
      </c>
      <c r="AJ89">
        <v>0</v>
      </c>
      <c r="AK89">
        <v>54.441000000000003</v>
      </c>
      <c r="AL89">
        <v>2.5564</v>
      </c>
      <c r="AM89">
        <v>16.38252</v>
      </c>
      <c r="AN89">
        <v>0.74441999999999997</v>
      </c>
      <c r="AO89">
        <v>0</v>
      </c>
      <c r="AP89">
        <v>3.2025000000000001</v>
      </c>
      <c r="AQ89">
        <v>0</v>
      </c>
      <c r="AR89">
        <v>20.975999999999999</v>
      </c>
      <c r="AS89">
        <v>12.1068</v>
      </c>
      <c r="AT89">
        <v>11.2476</v>
      </c>
      <c r="AU89">
        <v>0</v>
      </c>
      <c r="AV89">
        <v>22.5776</v>
      </c>
      <c r="AW89">
        <v>54.061799999999998</v>
      </c>
      <c r="AX89">
        <v>1.143</v>
      </c>
      <c r="AY89">
        <v>0</v>
      </c>
      <c r="AZ89">
        <f t="shared" si="3"/>
        <v>83.823133999999996</v>
      </c>
      <c r="BA89">
        <f t="shared" si="4"/>
        <v>2646.2171230000013</v>
      </c>
      <c r="BD89">
        <v>4.2945000000000002</v>
      </c>
      <c r="BE89">
        <v>0</v>
      </c>
      <c r="BF89">
        <v>2.0572E-2</v>
      </c>
      <c r="BG89">
        <v>0</v>
      </c>
      <c r="BH89">
        <v>3.7000000000000002E-3</v>
      </c>
      <c r="BI89">
        <v>0.84623999999999999</v>
      </c>
      <c r="BJ89">
        <v>0</v>
      </c>
      <c r="BK89">
        <v>0</v>
      </c>
      <c r="BL89">
        <v>0</v>
      </c>
      <c r="BM89">
        <v>0</v>
      </c>
      <c r="BN89">
        <v>2.112E-2</v>
      </c>
      <c r="BO89">
        <v>2.02</v>
      </c>
      <c r="BP89">
        <v>2.19</v>
      </c>
      <c r="BQ89">
        <v>3.4642300000000001</v>
      </c>
      <c r="BR89">
        <v>0</v>
      </c>
      <c r="BS89">
        <v>1.64</v>
      </c>
      <c r="BT89">
        <v>0</v>
      </c>
      <c r="BU89">
        <v>2.9693719999999999</v>
      </c>
      <c r="BV89">
        <v>1.342031</v>
      </c>
      <c r="BW89">
        <v>7.01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1.84</v>
      </c>
      <c r="CC89">
        <v>1.44</v>
      </c>
      <c r="CD89">
        <v>0.98</v>
      </c>
      <c r="CE89">
        <v>0</v>
      </c>
      <c r="CF89">
        <v>0.17</v>
      </c>
      <c r="CG89">
        <v>3.77</v>
      </c>
      <c r="CH89">
        <v>0</v>
      </c>
      <c r="CI89">
        <v>7.24</v>
      </c>
      <c r="CJ89">
        <v>1.92</v>
      </c>
      <c r="CK89">
        <v>1.79</v>
      </c>
      <c r="CL89">
        <v>5.3144439999999999</v>
      </c>
      <c r="CM89">
        <v>1.870312</v>
      </c>
      <c r="CN89">
        <v>3.5429620000000002</v>
      </c>
      <c r="CO89">
        <v>2.25</v>
      </c>
      <c r="CP89">
        <v>0.99528000000000005</v>
      </c>
      <c r="CQ89">
        <v>2.660075</v>
      </c>
      <c r="CR89">
        <v>2.34</v>
      </c>
      <c r="CS89">
        <v>1.9961500000000001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83.823133999999996</v>
      </c>
    </row>
    <row r="90" spans="1:114">
      <c r="A90" t="s">
        <v>132</v>
      </c>
      <c r="B90">
        <v>0</v>
      </c>
      <c r="C90">
        <v>0</v>
      </c>
      <c r="D90">
        <v>8.7680000000000007</v>
      </c>
      <c r="E90">
        <v>0</v>
      </c>
      <c r="F90">
        <v>0</v>
      </c>
      <c r="G90">
        <v>22.62</v>
      </c>
      <c r="H90">
        <v>0</v>
      </c>
      <c r="I90">
        <v>99.441000000000003</v>
      </c>
      <c r="J90">
        <v>1.143</v>
      </c>
      <c r="K90">
        <v>687.84215500000005</v>
      </c>
      <c r="L90">
        <v>437.60275000000001</v>
      </c>
      <c r="M90">
        <v>92.92</v>
      </c>
      <c r="N90">
        <v>119.15625</v>
      </c>
      <c r="O90">
        <v>124.79062500000001</v>
      </c>
      <c r="P90">
        <v>127.262</v>
      </c>
      <c r="Q90">
        <v>21.938279999999999</v>
      </c>
      <c r="R90">
        <v>33.93</v>
      </c>
      <c r="S90">
        <v>26.620229999999999</v>
      </c>
      <c r="T90">
        <v>0.5625</v>
      </c>
      <c r="U90">
        <v>279.18</v>
      </c>
      <c r="V90">
        <v>18.140333999999999</v>
      </c>
      <c r="W90">
        <v>44.311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44.3688</v>
      </c>
      <c r="AH90">
        <v>0</v>
      </c>
      <c r="AI90">
        <v>0</v>
      </c>
      <c r="AJ90">
        <v>0</v>
      </c>
      <c r="AK90">
        <v>54.441000000000003</v>
      </c>
      <c r="AL90">
        <v>2.5564</v>
      </c>
      <c r="AM90">
        <v>16.38252</v>
      </c>
      <c r="AN90">
        <v>0.74441999999999997</v>
      </c>
      <c r="AO90">
        <v>0</v>
      </c>
      <c r="AP90">
        <v>3.2025000000000001</v>
      </c>
      <c r="AQ90">
        <v>0</v>
      </c>
      <c r="AR90">
        <v>20.975999999999999</v>
      </c>
      <c r="AS90">
        <v>12.1068</v>
      </c>
      <c r="AT90">
        <v>11.2476</v>
      </c>
      <c r="AU90">
        <v>0</v>
      </c>
      <c r="AV90">
        <v>22.5776</v>
      </c>
      <c r="AW90">
        <v>54.061799999999998</v>
      </c>
      <c r="AX90">
        <v>1.143</v>
      </c>
      <c r="AY90">
        <v>0</v>
      </c>
      <c r="AZ90">
        <f t="shared" si="3"/>
        <v>83.913133999999999</v>
      </c>
      <c r="BA90">
        <f t="shared" si="4"/>
        <v>2639.7533230000008</v>
      </c>
      <c r="BD90">
        <v>4.2945000000000002</v>
      </c>
      <c r="BE90">
        <v>0</v>
      </c>
      <c r="BF90">
        <v>2.0572E-2</v>
      </c>
      <c r="BG90">
        <v>0</v>
      </c>
      <c r="BH90">
        <v>3.7000000000000002E-3</v>
      </c>
      <c r="BI90">
        <v>0.84623999999999999</v>
      </c>
      <c r="BJ90">
        <v>0</v>
      </c>
      <c r="BK90">
        <v>0</v>
      </c>
      <c r="BL90">
        <v>0</v>
      </c>
      <c r="BM90">
        <v>0</v>
      </c>
      <c r="BN90">
        <v>2.112E-2</v>
      </c>
      <c r="BO90">
        <v>2.02</v>
      </c>
      <c r="BP90">
        <v>2.19</v>
      </c>
      <c r="BQ90">
        <v>3.4642300000000001</v>
      </c>
      <c r="BR90">
        <v>0</v>
      </c>
      <c r="BS90">
        <v>1.64</v>
      </c>
      <c r="BT90">
        <v>0</v>
      </c>
      <c r="BU90">
        <v>2.9693719999999999</v>
      </c>
      <c r="BV90">
        <v>1.342031</v>
      </c>
      <c r="BW90">
        <v>7.1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1.84</v>
      </c>
      <c r="CC90">
        <v>1.44</v>
      </c>
      <c r="CD90">
        <v>0.98</v>
      </c>
      <c r="CE90">
        <v>0</v>
      </c>
      <c r="CF90">
        <v>0.17</v>
      </c>
      <c r="CG90">
        <v>3.77</v>
      </c>
      <c r="CH90">
        <v>0</v>
      </c>
      <c r="CI90">
        <v>7.24</v>
      </c>
      <c r="CJ90">
        <v>1.92</v>
      </c>
      <c r="CK90">
        <v>1.79</v>
      </c>
      <c r="CL90">
        <v>5.3144439999999999</v>
      </c>
      <c r="CM90">
        <v>1.870312</v>
      </c>
      <c r="CN90">
        <v>3.5429620000000002</v>
      </c>
      <c r="CO90">
        <v>2.25</v>
      </c>
      <c r="CP90">
        <v>0.99528000000000005</v>
      </c>
      <c r="CQ90">
        <v>2.660075</v>
      </c>
      <c r="CR90">
        <v>2.34</v>
      </c>
      <c r="CS90">
        <v>1.9961500000000001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83.913133999999999</v>
      </c>
    </row>
    <row r="91" spans="1:114">
      <c r="A91" t="s">
        <v>133</v>
      </c>
      <c r="B91">
        <v>0</v>
      </c>
      <c r="C91">
        <v>0</v>
      </c>
      <c r="D91">
        <v>8.7680000000000007</v>
      </c>
      <c r="E91">
        <v>0</v>
      </c>
      <c r="F91">
        <v>0</v>
      </c>
      <c r="G91">
        <v>22.62</v>
      </c>
      <c r="H91">
        <v>0</v>
      </c>
      <c r="I91">
        <v>99.441000000000003</v>
      </c>
      <c r="J91">
        <v>1.143</v>
      </c>
      <c r="K91">
        <v>687.84215500000005</v>
      </c>
      <c r="L91">
        <v>437.60275000000001</v>
      </c>
      <c r="M91">
        <v>92.92</v>
      </c>
      <c r="N91">
        <v>119.15625</v>
      </c>
      <c r="O91">
        <v>124.79062500000001</v>
      </c>
      <c r="P91">
        <v>127.262</v>
      </c>
      <c r="Q91">
        <v>21.938279999999999</v>
      </c>
      <c r="R91">
        <v>33.93</v>
      </c>
      <c r="S91">
        <v>26.620229999999999</v>
      </c>
      <c r="T91">
        <v>0.5625</v>
      </c>
      <c r="U91">
        <v>279.18</v>
      </c>
      <c r="V91">
        <v>18.140333999999999</v>
      </c>
      <c r="W91">
        <v>44.311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44.3688</v>
      </c>
      <c r="AH91">
        <v>0</v>
      </c>
      <c r="AI91">
        <v>0</v>
      </c>
      <c r="AJ91">
        <v>0</v>
      </c>
      <c r="AK91">
        <v>54.441000000000003</v>
      </c>
      <c r="AL91">
        <v>2.5564</v>
      </c>
      <c r="AM91">
        <v>16.38252</v>
      </c>
      <c r="AN91">
        <v>0.74441999999999997</v>
      </c>
      <c r="AO91">
        <v>0</v>
      </c>
      <c r="AP91">
        <v>2.5619999999999998</v>
      </c>
      <c r="AQ91">
        <v>0</v>
      </c>
      <c r="AR91">
        <v>20.975999999999999</v>
      </c>
      <c r="AS91">
        <v>12.1068</v>
      </c>
      <c r="AT91">
        <v>11.2476</v>
      </c>
      <c r="AU91">
        <v>0</v>
      </c>
      <c r="AV91">
        <v>22.5776</v>
      </c>
      <c r="AW91">
        <v>54.061799999999998</v>
      </c>
      <c r="AX91">
        <v>1.143</v>
      </c>
      <c r="AY91">
        <v>0</v>
      </c>
      <c r="AZ91">
        <f t="shared" si="3"/>
        <v>84.033134000000004</v>
      </c>
      <c r="BA91">
        <f t="shared" si="4"/>
        <v>2639.2328230000007</v>
      </c>
      <c r="BD91">
        <v>4.2945000000000002</v>
      </c>
      <c r="BE91">
        <v>0</v>
      </c>
      <c r="BF91">
        <v>2.0572E-2</v>
      </c>
      <c r="BG91">
        <v>0</v>
      </c>
      <c r="BH91">
        <v>3.7000000000000002E-3</v>
      </c>
      <c r="BI91">
        <v>0.84623999999999999</v>
      </c>
      <c r="BJ91">
        <v>0</v>
      </c>
      <c r="BK91">
        <v>0</v>
      </c>
      <c r="BL91">
        <v>0</v>
      </c>
      <c r="BM91">
        <v>0</v>
      </c>
      <c r="BN91">
        <v>2.112E-2</v>
      </c>
      <c r="BO91">
        <v>2.02</v>
      </c>
      <c r="BP91">
        <v>2.19</v>
      </c>
      <c r="BQ91">
        <v>3.4642300000000001</v>
      </c>
      <c r="BR91">
        <v>0</v>
      </c>
      <c r="BS91">
        <v>1.64</v>
      </c>
      <c r="BT91">
        <v>0</v>
      </c>
      <c r="BU91">
        <v>2.9693719999999999</v>
      </c>
      <c r="BV91">
        <v>1.342031</v>
      </c>
      <c r="BW91">
        <v>7.18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1.84</v>
      </c>
      <c r="CC91">
        <v>1.47</v>
      </c>
      <c r="CD91">
        <v>0.99</v>
      </c>
      <c r="CE91">
        <v>0</v>
      </c>
      <c r="CF91">
        <v>0.17</v>
      </c>
      <c r="CG91">
        <v>3.77</v>
      </c>
      <c r="CH91">
        <v>0</v>
      </c>
      <c r="CI91">
        <v>7.24</v>
      </c>
      <c r="CJ91">
        <v>1.92</v>
      </c>
      <c r="CK91">
        <v>1.79</v>
      </c>
      <c r="CL91">
        <v>5.3144439999999999</v>
      </c>
      <c r="CM91">
        <v>1.870312</v>
      </c>
      <c r="CN91">
        <v>3.5429620000000002</v>
      </c>
      <c r="CO91">
        <v>2.25</v>
      </c>
      <c r="CP91">
        <v>0.99528000000000005</v>
      </c>
      <c r="CQ91">
        <v>2.660075</v>
      </c>
      <c r="CR91">
        <v>2.34</v>
      </c>
      <c r="CS91">
        <v>1.9961500000000001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84.033134000000004</v>
      </c>
    </row>
    <row r="92" spans="1:114">
      <c r="A92" t="s">
        <v>134</v>
      </c>
      <c r="B92">
        <v>0</v>
      </c>
      <c r="C92">
        <v>0</v>
      </c>
      <c r="D92">
        <v>8.7680000000000007</v>
      </c>
      <c r="E92">
        <v>0</v>
      </c>
      <c r="F92">
        <v>0</v>
      </c>
      <c r="G92">
        <v>22.62</v>
      </c>
      <c r="H92">
        <v>0</v>
      </c>
      <c r="I92">
        <v>99.441000000000003</v>
      </c>
      <c r="J92">
        <v>1.143</v>
      </c>
      <c r="K92">
        <v>687.84215500000005</v>
      </c>
      <c r="L92">
        <v>437.60275000000001</v>
      </c>
      <c r="M92">
        <v>92.92</v>
      </c>
      <c r="N92">
        <v>119.15625</v>
      </c>
      <c r="O92">
        <v>124.79062500000001</v>
      </c>
      <c r="P92">
        <v>127.262</v>
      </c>
      <c r="Q92">
        <v>21.938279999999999</v>
      </c>
      <c r="R92">
        <v>33.93</v>
      </c>
      <c r="S92">
        <v>26.620229999999999</v>
      </c>
      <c r="T92">
        <v>0.5625</v>
      </c>
      <c r="U92">
        <v>279.18</v>
      </c>
      <c r="V92">
        <v>18.140333999999999</v>
      </c>
      <c r="W92">
        <v>44.311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44.3688</v>
      </c>
      <c r="AH92">
        <v>0</v>
      </c>
      <c r="AI92">
        <v>0</v>
      </c>
      <c r="AJ92">
        <v>0</v>
      </c>
      <c r="AK92">
        <v>54.441000000000003</v>
      </c>
      <c r="AL92">
        <v>2.5564</v>
      </c>
      <c r="AM92">
        <v>16.38252</v>
      </c>
      <c r="AN92">
        <v>0.74441999999999997</v>
      </c>
      <c r="AO92">
        <v>0</v>
      </c>
      <c r="AP92">
        <v>2.5619999999999998</v>
      </c>
      <c r="AQ92">
        <v>0</v>
      </c>
      <c r="AR92">
        <v>20.975999999999999</v>
      </c>
      <c r="AS92">
        <v>12.1068</v>
      </c>
      <c r="AT92">
        <v>11.2476</v>
      </c>
      <c r="AU92">
        <v>0</v>
      </c>
      <c r="AV92">
        <v>22.5776</v>
      </c>
      <c r="AW92">
        <v>54.061799999999998</v>
      </c>
      <c r="AX92">
        <v>1.143</v>
      </c>
      <c r="AY92">
        <v>0</v>
      </c>
      <c r="AZ92">
        <f t="shared" si="3"/>
        <v>84.123134000000007</v>
      </c>
      <c r="BA92">
        <f t="shared" si="4"/>
        <v>2639.3228230000009</v>
      </c>
      <c r="BD92">
        <v>4.2945000000000002</v>
      </c>
      <c r="BE92">
        <v>0</v>
      </c>
      <c r="BF92">
        <v>2.0572E-2</v>
      </c>
      <c r="BG92">
        <v>0</v>
      </c>
      <c r="BH92">
        <v>3.7000000000000002E-3</v>
      </c>
      <c r="BI92">
        <v>0.84623999999999999</v>
      </c>
      <c r="BJ92">
        <v>0</v>
      </c>
      <c r="BK92">
        <v>0</v>
      </c>
      <c r="BL92">
        <v>0</v>
      </c>
      <c r="BM92">
        <v>0</v>
      </c>
      <c r="BN92">
        <v>2.112E-2</v>
      </c>
      <c r="BO92">
        <v>2.02</v>
      </c>
      <c r="BP92">
        <v>2.19</v>
      </c>
      <c r="BQ92">
        <v>3.4642300000000001</v>
      </c>
      <c r="BR92">
        <v>0</v>
      </c>
      <c r="BS92">
        <v>1.64</v>
      </c>
      <c r="BT92">
        <v>0</v>
      </c>
      <c r="BU92">
        <v>2.9693719999999999</v>
      </c>
      <c r="BV92">
        <v>1.342031</v>
      </c>
      <c r="BW92">
        <v>7.27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1.84</v>
      </c>
      <c r="CC92">
        <v>1.47</v>
      </c>
      <c r="CD92">
        <v>0.99</v>
      </c>
      <c r="CE92">
        <v>0</v>
      </c>
      <c r="CF92">
        <v>0.17</v>
      </c>
      <c r="CG92">
        <v>3.77</v>
      </c>
      <c r="CH92">
        <v>0</v>
      </c>
      <c r="CI92">
        <v>7.24</v>
      </c>
      <c r="CJ92">
        <v>1.92</v>
      </c>
      <c r="CK92">
        <v>1.79</v>
      </c>
      <c r="CL92">
        <v>5.3144439999999999</v>
      </c>
      <c r="CM92">
        <v>1.870312</v>
      </c>
      <c r="CN92">
        <v>3.5429620000000002</v>
      </c>
      <c r="CO92">
        <v>2.25</v>
      </c>
      <c r="CP92">
        <v>0.99528000000000005</v>
      </c>
      <c r="CQ92">
        <v>2.660075</v>
      </c>
      <c r="CR92">
        <v>2.34</v>
      </c>
      <c r="CS92">
        <v>1.9961500000000001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84.123134000000007</v>
      </c>
    </row>
    <row r="93" spans="1:114">
      <c r="A93" t="s">
        <v>135</v>
      </c>
      <c r="B93">
        <v>0</v>
      </c>
      <c r="C93">
        <v>0</v>
      </c>
      <c r="D93">
        <v>8.7680000000000007</v>
      </c>
      <c r="E93">
        <v>0</v>
      </c>
      <c r="F93">
        <v>0</v>
      </c>
      <c r="G93">
        <v>22.62</v>
      </c>
      <c r="H93">
        <v>0</v>
      </c>
      <c r="I93">
        <v>99.441000000000003</v>
      </c>
      <c r="J93">
        <v>1.143</v>
      </c>
      <c r="K93">
        <v>687.84215500000005</v>
      </c>
      <c r="L93">
        <v>437.60275000000001</v>
      </c>
      <c r="M93">
        <v>92.92</v>
      </c>
      <c r="N93">
        <v>119.15625</v>
      </c>
      <c r="O93">
        <v>124.79062500000001</v>
      </c>
      <c r="P93">
        <v>127.262</v>
      </c>
      <c r="Q93">
        <v>21.938279999999999</v>
      </c>
      <c r="R93">
        <v>33.93</v>
      </c>
      <c r="S93">
        <v>26.620229999999999</v>
      </c>
      <c r="T93">
        <v>0.5625</v>
      </c>
      <c r="U93">
        <v>279.18</v>
      </c>
      <c r="V93">
        <v>18.140333999999999</v>
      </c>
      <c r="W93">
        <v>44.311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44.3688</v>
      </c>
      <c r="AH93">
        <v>0</v>
      </c>
      <c r="AI93">
        <v>0</v>
      </c>
      <c r="AJ93">
        <v>0</v>
      </c>
      <c r="AK93">
        <v>54.441000000000003</v>
      </c>
      <c r="AL93">
        <v>2.5564</v>
      </c>
      <c r="AM93">
        <v>16.38252</v>
      </c>
      <c r="AN93">
        <v>0.74441999999999997</v>
      </c>
      <c r="AO93">
        <v>0</v>
      </c>
      <c r="AP93">
        <v>2.5619999999999998</v>
      </c>
      <c r="AQ93">
        <v>0</v>
      </c>
      <c r="AR93">
        <v>11.04</v>
      </c>
      <c r="AS93">
        <v>10.492559999999999</v>
      </c>
      <c r="AT93">
        <v>11.2476</v>
      </c>
      <c r="AU93">
        <v>0</v>
      </c>
      <c r="AV93">
        <v>22.5776</v>
      </c>
      <c r="AW93">
        <v>54.061799999999998</v>
      </c>
      <c r="AX93">
        <v>1.143</v>
      </c>
      <c r="AY93">
        <v>0</v>
      </c>
      <c r="AZ93">
        <f t="shared" si="3"/>
        <v>84.123134000000007</v>
      </c>
      <c r="BA93">
        <f t="shared" si="4"/>
        <v>2627.7725830000009</v>
      </c>
      <c r="BD93">
        <v>4.2945000000000002</v>
      </c>
      <c r="BE93">
        <v>0</v>
      </c>
      <c r="BF93">
        <v>2.0572E-2</v>
      </c>
      <c r="BG93">
        <v>0</v>
      </c>
      <c r="BH93">
        <v>3.7000000000000002E-3</v>
      </c>
      <c r="BI93">
        <v>0.84623999999999999</v>
      </c>
      <c r="BJ93">
        <v>0</v>
      </c>
      <c r="BK93">
        <v>0</v>
      </c>
      <c r="BL93">
        <v>0</v>
      </c>
      <c r="BM93">
        <v>0</v>
      </c>
      <c r="BN93">
        <v>2.112E-2</v>
      </c>
      <c r="BO93">
        <v>2.02</v>
      </c>
      <c r="BP93">
        <v>2.19</v>
      </c>
      <c r="BQ93">
        <v>3.4642300000000001</v>
      </c>
      <c r="BR93">
        <v>0</v>
      </c>
      <c r="BS93">
        <v>1.64</v>
      </c>
      <c r="BT93">
        <v>0</v>
      </c>
      <c r="BU93">
        <v>2.9693719999999999</v>
      </c>
      <c r="BV93">
        <v>1.342031</v>
      </c>
      <c r="BW93">
        <v>7.27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1.84</v>
      </c>
      <c r="CC93">
        <v>1.47</v>
      </c>
      <c r="CD93">
        <v>0.99</v>
      </c>
      <c r="CE93">
        <v>0</v>
      </c>
      <c r="CF93">
        <v>0.17</v>
      </c>
      <c r="CG93">
        <v>3.77</v>
      </c>
      <c r="CH93">
        <v>0</v>
      </c>
      <c r="CI93">
        <v>7.24</v>
      </c>
      <c r="CJ93">
        <v>1.92</v>
      </c>
      <c r="CK93">
        <v>1.79</v>
      </c>
      <c r="CL93">
        <v>5.3144439999999999</v>
      </c>
      <c r="CM93">
        <v>1.870312</v>
      </c>
      <c r="CN93">
        <v>3.5429620000000002</v>
      </c>
      <c r="CO93">
        <v>2.25</v>
      </c>
      <c r="CP93">
        <v>0.99528000000000005</v>
      </c>
      <c r="CQ93">
        <v>2.660075</v>
      </c>
      <c r="CR93">
        <v>2.34</v>
      </c>
      <c r="CS93">
        <v>1.9961500000000001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84.123134000000007</v>
      </c>
    </row>
    <row r="94" spans="1:114">
      <c r="A94" t="s">
        <v>136</v>
      </c>
      <c r="B94">
        <v>0</v>
      </c>
      <c r="C94">
        <v>0</v>
      </c>
      <c r="D94">
        <v>8.7680000000000007</v>
      </c>
      <c r="E94">
        <v>0</v>
      </c>
      <c r="F94">
        <v>0</v>
      </c>
      <c r="G94">
        <v>22.62</v>
      </c>
      <c r="H94">
        <v>0</v>
      </c>
      <c r="I94">
        <v>99.441000000000003</v>
      </c>
      <c r="J94">
        <v>1.143</v>
      </c>
      <c r="K94">
        <v>687.84215500000005</v>
      </c>
      <c r="L94">
        <v>437.60275000000001</v>
      </c>
      <c r="M94">
        <v>92.92</v>
      </c>
      <c r="N94">
        <v>119.15625</v>
      </c>
      <c r="O94">
        <v>124.79062500000001</v>
      </c>
      <c r="P94">
        <v>127.262</v>
      </c>
      <c r="Q94">
        <v>21.938279999999999</v>
      </c>
      <c r="R94">
        <v>33.93</v>
      </c>
      <c r="S94">
        <v>26.620229999999999</v>
      </c>
      <c r="T94">
        <v>0.5625</v>
      </c>
      <c r="U94">
        <v>279.18</v>
      </c>
      <c r="V94">
        <v>18.140333999999999</v>
      </c>
      <c r="W94">
        <v>44.311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44.3688</v>
      </c>
      <c r="AH94">
        <v>0</v>
      </c>
      <c r="AI94">
        <v>0</v>
      </c>
      <c r="AJ94">
        <v>0</v>
      </c>
      <c r="AK94">
        <v>54.441000000000003</v>
      </c>
      <c r="AL94">
        <v>2.5564</v>
      </c>
      <c r="AM94">
        <v>16.38252</v>
      </c>
      <c r="AN94">
        <v>0.74441999999999997</v>
      </c>
      <c r="AO94">
        <v>0</v>
      </c>
      <c r="AP94">
        <v>2.5619999999999998</v>
      </c>
      <c r="AQ94">
        <v>0</v>
      </c>
      <c r="AR94">
        <v>11.04</v>
      </c>
      <c r="AS94">
        <v>10.492559999999999</v>
      </c>
      <c r="AT94">
        <v>11.2476</v>
      </c>
      <c r="AU94">
        <v>0</v>
      </c>
      <c r="AV94">
        <v>22.5776</v>
      </c>
      <c r="AW94">
        <v>54.061799999999998</v>
      </c>
      <c r="AX94">
        <v>1.143</v>
      </c>
      <c r="AY94">
        <v>0</v>
      </c>
      <c r="AZ94">
        <f t="shared" si="3"/>
        <v>84.173134000000005</v>
      </c>
      <c r="BA94">
        <f t="shared" si="4"/>
        <v>2627.822583000001</v>
      </c>
      <c r="BD94">
        <v>4.2945000000000002</v>
      </c>
      <c r="BE94">
        <v>0</v>
      </c>
      <c r="BF94">
        <v>2.0572E-2</v>
      </c>
      <c r="BG94">
        <v>0</v>
      </c>
      <c r="BH94">
        <v>3.7000000000000002E-3</v>
      </c>
      <c r="BI94">
        <v>0.84623999999999999</v>
      </c>
      <c r="BJ94">
        <v>0</v>
      </c>
      <c r="BK94">
        <v>0</v>
      </c>
      <c r="BL94">
        <v>0</v>
      </c>
      <c r="BM94">
        <v>0</v>
      </c>
      <c r="BN94">
        <v>2.112E-2</v>
      </c>
      <c r="BO94">
        <v>2.02</v>
      </c>
      <c r="BP94">
        <v>2.19</v>
      </c>
      <c r="BQ94">
        <v>3.4642300000000001</v>
      </c>
      <c r="BR94">
        <v>0</v>
      </c>
      <c r="BS94">
        <v>1.64</v>
      </c>
      <c r="BT94">
        <v>0</v>
      </c>
      <c r="BU94">
        <v>2.9693719999999999</v>
      </c>
      <c r="BV94">
        <v>1.342031</v>
      </c>
      <c r="BW94">
        <v>7.36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1.84</v>
      </c>
      <c r="CC94">
        <v>1.45</v>
      </c>
      <c r="CD94">
        <v>0.97</v>
      </c>
      <c r="CE94">
        <v>0</v>
      </c>
      <c r="CF94">
        <v>0.17</v>
      </c>
      <c r="CG94">
        <v>3.77</v>
      </c>
      <c r="CH94">
        <v>0</v>
      </c>
      <c r="CI94">
        <v>7.24</v>
      </c>
      <c r="CJ94">
        <v>1.92</v>
      </c>
      <c r="CK94">
        <v>1.79</v>
      </c>
      <c r="CL94">
        <v>5.3144439999999999</v>
      </c>
      <c r="CM94">
        <v>1.870312</v>
      </c>
      <c r="CN94">
        <v>3.5429620000000002</v>
      </c>
      <c r="CO94">
        <v>2.25</v>
      </c>
      <c r="CP94">
        <v>0.99528000000000005</v>
      </c>
      <c r="CQ94">
        <v>2.660075</v>
      </c>
      <c r="CR94">
        <v>2.34</v>
      </c>
      <c r="CS94">
        <v>1.9961500000000001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84.173134000000005</v>
      </c>
    </row>
    <row r="95" spans="1:114">
      <c r="A95" t="s">
        <v>137</v>
      </c>
      <c r="B95">
        <v>0</v>
      </c>
      <c r="C95">
        <v>0</v>
      </c>
      <c r="D95">
        <v>8.7680000000000007</v>
      </c>
      <c r="E95">
        <v>0</v>
      </c>
      <c r="F95">
        <v>0</v>
      </c>
      <c r="G95">
        <v>22.62</v>
      </c>
      <c r="H95">
        <v>0</v>
      </c>
      <c r="I95">
        <v>99.441000000000003</v>
      </c>
      <c r="J95">
        <v>1.143</v>
      </c>
      <c r="K95">
        <v>687.84215500000005</v>
      </c>
      <c r="L95">
        <v>437.60275000000001</v>
      </c>
      <c r="M95">
        <v>92.92</v>
      </c>
      <c r="N95">
        <v>119.15625</v>
      </c>
      <c r="O95">
        <v>124.79062500000001</v>
      </c>
      <c r="P95">
        <v>127.262</v>
      </c>
      <c r="Q95">
        <v>21.938279999999999</v>
      </c>
      <c r="R95">
        <v>33.93</v>
      </c>
      <c r="S95">
        <v>26.620229999999999</v>
      </c>
      <c r="T95">
        <v>0.5625</v>
      </c>
      <c r="U95">
        <v>279.18</v>
      </c>
      <c r="V95">
        <v>18.140333999999999</v>
      </c>
      <c r="W95">
        <v>44.311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15.948</v>
      </c>
      <c r="AF95">
        <v>18.288</v>
      </c>
      <c r="AG95">
        <v>44.3688</v>
      </c>
      <c r="AH95">
        <v>0</v>
      </c>
      <c r="AI95">
        <v>0</v>
      </c>
      <c r="AJ95">
        <v>0</v>
      </c>
      <c r="AK95">
        <v>54.441000000000003</v>
      </c>
      <c r="AL95">
        <v>2.5564</v>
      </c>
      <c r="AM95">
        <v>16.38252</v>
      </c>
      <c r="AN95">
        <v>0.74441999999999997</v>
      </c>
      <c r="AO95">
        <v>0</v>
      </c>
      <c r="AP95">
        <v>2.5619999999999998</v>
      </c>
      <c r="AQ95">
        <v>0</v>
      </c>
      <c r="AR95">
        <v>11.04</v>
      </c>
      <c r="AS95">
        <v>10.492559999999999</v>
      </c>
      <c r="AT95">
        <v>11.2476</v>
      </c>
      <c r="AU95">
        <v>0</v>
      </c>
      <c r="AV95">
        <v>22.5776</v>
      </c>
      <c r="AW95">
        <v>54.061799999999998</v>
      </c>
      <c r="AX95">
        <v>1.143</v>
      </c>
      <c r="AY95">
        <v>0</v>
      </c>
      <c r="AZ95">
        <f t="shared" si="3"/>
        <v>84.173134000000005</v>
      </c>
      <c r="BA95">
        <f t="shared" si="4"/>
        <v>2643.7705830000009</v>
      </c>
      <c r="BD95">
        <v>4.2945000000000002</v>
      </c>
      <c r="BE95">
        <v>0</v>
      </c>
      <c r="BF95">
        <v>2.0572E-2</v>
      </c>
      <c r="BG95">
        <v>0</v>
      </c>
      <c r="BH95">
        <v>3.7000000000000002E-3</v>
      </c>
      <c r="BI95">
        <v>0.84623999999999999</v>
      </c>
      <c r="BJ95">
        <v>0</v>
      </c>
      <c r="BK95">
        <v>0</v>
      </c>
      <c r="BL95">
        <v>0</v>
      </c>
      <c r="BM95">
        <v>0</v>
      </c>
      <c r="BN95">
        <v>2.112E-2</v>
      </c>
      <c r="BO95">
        <v>2.02</v>
      </c>
      <c r="BP95">
        <v>2.19</v>
      </c>
      <c r="BQ95">
        <v>3.4642300000000001</v>
      </c>
      <c r="BR95">
        <v>0</v>
      </c>
      <c r="BS95">
        <v>1.64</v>
      </c>
      <c r="BT95">
        <v>0</v>
      </c>
      <c r="BU95">
        <v>2.9693719999999999</v>
      </c>
      <c r="BV95">
        <v>1.342031</v>
      </c>
      <c r="BW95">
        <v>7.36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1.84</v>
      </c>
      <c r="CC95">
        <v>1.45</v>
      </c>
      <c r="CD95">
        <v>0.97</v>
      </c>
      <c r="CE95">
        <v>0</v>
      </c>
      <c r="CF95">
        <v>0.17</v>
      </c>
      <c r="CG95">
        <v>3.77</v>
      </c>
      <c r="CH95">
        <v>0</v>
      </c>
      <c r="CI95">
        <v>7.24</v>
      </c>
      <c r="CJ95">
        <v>1.92</v>
      </c>
      <c r="CK95">
        <v>1.79</v>
      </c>
      <c r="CL95">
        <v>5.3144439999999999</v>
      </c>
      <c r="CM95">
        <v>1.870312</v>
      </c>
      <c r="CN95">
        <v>3.5429620000000002</v>
      </c>
      <c r="CO95">
        <v>2.25</v>
      </c>
      <c r="CP95">
        <v>0.99528000000000005</v>
      </c>
      <c r="CQ95">
        <v>2.660075</v>
      </c>
      <c r="CR95">
        <v>2.34</v>
      </c>
      <c r="CS95">
        <v>1.9961500000000001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84.173134000000005</v>
      </c>
    </row>
    <row r="96" spans="1:114">
      <c r="A96" t="s">
        <v>138</v>
      </c>
      <c r="B96">
        <v>0</v>
      </c>
      <c r="C96">
        <v>0</v>
      </c>
      <c r="D96">
        <v>8.7680000000000007</v>
      </c>
      <c r="E96">
        <v>0</v>
      </c>
      <c r="F96">
        <v>0</v>
      </c>
      <c r="G96">
        <v>22.62</v>
      </c>
      <c r="H96">
        <v>0</v>
      </c>
      <c r="I96">
        <v>99.441000000000003</v>
      </c>
      <c r="J96">
        <v>1.143</v>
      </c>
      <c r="K96">
        <v>687.84215500000005</v>
      </c>
      <c r="L96">
        <v>437.60275000000001</v>
      </c>
      <c r="M96">
        <v>92.92</v>
      </c>
      <c r="N96">
        <v>119.15625</v>
      </c>
      <c r="O96">
        <v>124.79062500000001</v>
      </c>
      <c r="P96">
        <v>127.262</v>
      </c>
      <c r="Q96">
        <v>21.938279999999999</v>
      </c>
      <c r="R96">
        <v>33.93</v>
      </c>
      <c r="S96">
        <v>26.620229999999999</v>
      </c>
      <c r="T96">
        <v>0.5625</v>
      </c>
      <c r="U96">
        <v>279.18</v>
      </c>
      <c r="V96">
        <v>18.140333999999999</v>
      </c>
      <c r="W96">
        <v>44.311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15.948</v>
      </c>
      <c r="AF96">
        <v>18.288</v>
      </c>
      <c r="AG96">
        <v>44.3688</v>
      </c>
      <c r="AH96">
        <v>0</v>
      </c>
      <c r="AI96">
        <v>0</v>
      </c>
      <c r="AJ96">
        <v>0</v>
      </c>
      <c r="AK96">
        <v>54.441000000000003</v>
      </c>
      <c r="AL96">
        <v>2.5564</v>
      </c>
      <c r="AM96">
        <v>10.92168</v>
      </c>
      <c r="AN96">
        <v>0.74441999999999997</v>
      </c>
      <c r="AO96">
        <v>0</v>
      </c>
      <c r="AP96">
        <v>2.5619999999999998</v>
      </c>
      <c r="AQ96">
        <v>0</v>
      </c>
      <c r="AR96">
        <v>11.04</v>
      </c>
      <c r="AS96">
        <v>10.492559999999999</v>
      </c>
      <c r="AT96">
        <v>11.2476</v>
      </c>
      <c r="AU96">
        <v>0</v>
      </c>
      <c r="AV96">
        <v>22.5776</v>
      </c>
      <c r="AW96">
        <v>54.061799999999998</v>
      </c>
      <c r="AX96">
        <v>1.143</v>
      </c>
      <c r="AY96">
        <v>0</v>
      </c>
      <c r="AZ96">
        <f t="shared" si="3"/>
        <v>84.103133999999997</v>
      </c>
      <c r="BA96">
        <f t="shared" si="4"/>
        <v>2638.2397430000005</v>
      </c>
      <c r="BD96">
        <v>4.2945000000000002</v>
      </c>
      <c r="BE96">
        <v>0</v>
      </c>
      <c r="BF96">
        <v>2.0572E-2</v>
      </c>
      <c r="BG96">
        <v>0</v>
      </c>
      <c r="BH96">
        <v>3.7000000000000002E-3</v>
      </c>
      <c r="BI96">
        <v>0.84623999999999999</v>
      </c>
      <c r="BJ96">
        <v>0</v>
      </c>
      <c r="BK96">
        <v>0</v>
      </c>
      <c r="BL96">
        <v>0</v>
      </c>
      <c r="BM96">
        <v>0</v>
      </c>
      <c r="BN96">
        <v>2.112E-2</v>
      </c>
      <c r="BO96">
        <v>2.02</v>
      </c>
      <c r="BP96">
        <v>2.19</v>
      </c>
      <c r="BQ96">
        <v>3.4642300000000001</v>
      </c>
      <c r="BR96">
        <v>0</v>
      </c>
      <c r="BS96">
        <v>1.64</v>
      </c>
      <c r="BT96">
        <v>0</v>
      </c>
      <c r="BU96">
        <v>2.9693719999999999</v>
      </c>
      <c r="BV96">
        <v>1.342031</v>
      </c>
      <c r="BW96">
        <v>7.47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1.84</v>
      </c>
      <c r="CC96">
        <v>1.45</v>
      </c>
      <c r="CD96">
        <v>0.97</v>
      </c>
      <c r="CE96">
        <v>0</v>
      </c>
      <c r="CF96">
        <v>0.17</v>
      </c>
      <c r="CG96">
        <v>3.77</v>
      </c>
      <c r="CH96">
        <v>0</v>
      </c>
      <c r="CI96">
        <v>7.24</v>
      </c>
      <c r="CJ96">
        <v>1.92</v>
      </c>
      <c r="CK96">
        <v>1.79</v>
      </c>
      <c r="CL96">
        <v>5.3144439999999999</v>
      </c>
      <c r="CM96">
        <v>1.870312</v>
      </c>
      <c r="CN96">
        <v>3.5429620000000002</v>
      </c>
      <c r="CO96">
        <v>2.25</v>
      </c>
      <c r="CP96">
        <v>0.99528000000000005</v>
      </c>
      <c r="CQ96">
        <v>2.660075</v>
      </c>
      <c r="CR96">
        <v>2.16</v>
      </c>
      <c r="CS96">
        <v>1.9961500000000001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84.103133999999997</v>
      </c>
    </row>
    <row r="97" spans="1:114">
      <c r="A97" t="s">
        <v>139</v>
      </c>
      <c r="B97">
        <v>0</v>
      </c>
      <c r="C97">
        <v>0</v>
      </c>
      <c r="D97">
        <v>8.7680000000000007</v>
      </c>
      <c r="E97">
        <v>0</v>
      </c>
      <c r="F97">
        <v>0</v>
      </c>
      <c r="G97">
        <v>22.62</v>
      </c>
      <c r="H97">
        <v>0</v>
      </c>
      <c r="I97">
        <v>99.441000000000003</v>
      </c>
      <c r="J97">
        <v>1.143</v>
      </c>
      <c r="K97">
        <v>687.84215500000005</v>
      </c>
      <c r="L97">
        <v>437.60275000000001</v>
      </c>
      <c r="M97">
        <v>92.92</v>
      </c>
      <c r="N97">
        <v>119.15625</v>
      </c>
      <c r="O97">
        <v>124.79062500000001</v>
      </c>
      <c r="P97">
        <v>127.262</v>
      </c>
      <c r="Q97">
        <v>21.938279999999999</v>
      </c>
      <c r="R97">
        <v>33.93</v>
      </c>
      <c r="S97">
        <v>26.620229999999999</v>
      </c>
      <c r="T97">
        <v>0.5625</v>
      </c>
      <c r="U97">
        <v>279.18</v>
      </c>
      <c r="V97">
        <v>18.140333999999999</v>
      </c>
      <c r="W97">
        <v>44.311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15.948</v>
      </c>
      <c r="AF97">
        <v>18.288</v>
      </c>
      <c r="AG97">
        <v>44.3688</v>
      </c>
      <c r="AH97">
        <v>0</v>
      </c>
      <c r="AI97">
        <v>0</v>
      </c>
      <c r="AJ97">
        <v>0</v>
      </c>
      <c r="AK97">
        <v>54.441000000000003</v>
      </c>
      <c r="AL97">
        <v>2.5564</v>
      </c>
      <c r="AM97">
        <v>10.92168</v>
      </c>
      <c r="AN97">
        <v>0.74441999999999997</v>
      </c>
      <c r="AO97">
        <v>0</v>
      </c>
      <c r="AP97">
        <v>2.5619999999999998</v>
      </c>
      <c r="AQ97">
        <v>0</v>
      </c>
      <c r="AR97">
        <v>6.6239999999999997</v>
      </c>
      <c r="AS97">
        <v>10.492559999999999</v>
      </c>
      <c r="AT97">
        <v>11.2476</v>
      </c>
      <c r="AU97">
        <v>0</v>
      </c>
      <c r="AV97">
        <v>22.5776</v>
      </c>
      <c r="AW97">
        <v>54.061799999999998</v>
      </c>
      <c r="AX97">
        <v>1.143</v>
      </c>
      <c r="AY97">
        <v>0</v>
      </c>
      <c r="AZ97">
        <f t="shared" si="3"/>
        <v>84.043134000000009</v>
      </c>
      <c r="BA97">
        <f t="shared" si="4"/>
        <v>2633.7637430000004</v>
      </c>
      <c r="BD97">
        <v>4.2945000000000002</v>
      </c>
      <c r="BE97">
        <v>0</v>
      </c>
      <c r="BF97">
        <v>2.0572E-2</v>
      </c>
      <c r="BG97">
        <v>0</v>
      </c>
      <c r="BH97">
        <v>3.7000000000000002E-3</v>
      </c>
      <c r="BI97">
        <v>0.84623999999999999</v>
      </c>
      <c r="BJ97">
        <v>0</v>
      </c>
      <c r="BK97">
        <v>0</v>
      </c>
      <c r="BL97">
        <v>0</v>
      </c>
      <c r="BM97">
        <v>0</v>
      </c>
      <c r="BN97">
        <v>2.112E-2</v>
      </c>
      <c r="BO97">
        <v>2.02</v>
      </c>
      <c r="BP97">
        <v>2.19</v>
      </c>
      <c r="BQ97">
        <v>3.4642300000000001</v>
      </c>
      <c r="BR97">
        <v>0</v>
      </c>
      <c r="BS97">
        <v>1.64</v>
      </c>
      <c r="BT97">
        <v>0</v>
      </c>
      <c r="BU97">
        <v>2.9693719999999999</v>
      </c>
      <c r="BV97">
        <v>1.342031</v>
      </c>
      <c r="BW97">
        <v>7.6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1.84</v>
      </c>
      <c r="CC97">
        <v>1.45</v>
      </c>
      <c r="CD97">
        <v>0.97</v>
      </c>
      <c r="CE97">
        <v>0</v>
      </c>
      <c r="CF97">
        <v>0.17</v>
      </c>
      <c r="CG97">
        <v>3.77</v>
      </c>
      <c r="CH97">
        <v>0</v>
      </c>
      <c r="CI97">
        <v>7.24</v>
      </c>
      <c r="CJ97">
        <v>1.92</v>
      </c>
      <c r="CK97">
        <v>1.79</v>
      </c>
      <c r="CL97">
        <v>5.3144439999999999</v>
      </c>
      <c r="CM97">
        <v>1.870312</v>
      </c>
      <c r="CN97">
        <v>3.5429620000000002</v>
      </c>
      <c r="CO97">
        <v>2.25</v>
      </c>
      <c r="CP97">
        <v>0.99528000000000005</v>
      </c>
      <c r="CQ97">
        <v>2.660075</v>
      </c>
      <c r="CR97">
        <v>1.97</v>
      </c>
      <c r="CS97">
        <v>1.9961500000000001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84.043134000000009</v>
      </c>
    </row>
    <row r="98" spans="1:114">
      <c r="A98" t="s">
        <v>140</v>
      </c>
      <c r="B98">
        <v>0</v>
      </c>
      <c r="C98">
        <v>0</v>
      </c>
      <c r="D98">
        <v>8.7680000000000007</v>
      </c>
      <c r="E98">
        <v>0</v>
      </c>
      <c r="F98">
        <v>0</v>
      </c>
      <c r="G98">
        <v>22.62</v>
      </c>
      <c r="H98">
        <v>0</v>
      </c>
      <c r="I98">
        <v>99.441000000000003</v>
      </c>
      <c r="J98">
        <v>1.143</v>
      </c>
      <c r="K98">
        <v>687.84215500000005</v>
      </c>
      <c r="L98">
        <v>437.60275000000001</v>
      </c>
      <c r="M98">
        <v>92.92</v>
      </c>
      <c r="N98">
        <v>119.15625</v>
      </c>
      <c r="O98">
        <v>124.79062500000001</v>
      </c>
      <c r="P98">
        <v>127.262</v>
      </c>
      <c r="Q98">
        <v>21.938279999999999</v>
      </c>
      <c r="R98">
        <v>33.93</v>
      </c>
      <c r="S98">
        <v>26.620229999999999</v>
      </c>
      <c r="T98">
        <v>0.5625</v>
      </c>
      <c r="U98">
        <v>279.18</v>
      </c>
      <c r="V98">
        <v>18.140333999999999</v>
      </c>
      <c r="W98">
        <v>44.311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15.948</v>
      </c>
      <c r="AF98">
        <v>18.288</v>
      </c>
      <c r="AG98">
        <v>44.3688</v>
      </c>
      <c r="AH98">
        <v>0</v>
      </c>
      <c r="AI98">
        <v>0</v>
      </c>
      <c r="AJ98">
        <v>0</v>
      </c>
      <c r="AK98">
        <v>54.441000000000003</v>
      </c>
      <c r="AL98">
        <v>2.5564</v>
      </c>
      <c r="AM98">
        <v>7.7224000000000004</v>
      </c>
      <c r="AN98">
        <v>0.74441999999999997</v>
      </c>
      <c r="AO98">
        <v>0</v>
      </c>
      <c r="AP98">
        <v>2.5619999999999998</v>
      </c>
      <c r="AQ98">
        <v>0</v>
      </c>
      <c r="AR98">
        <v>6.6239999999999997</v>
      </c>
      <c r="AS98">
        <v>13.452</v>
      </c>
      <c r="AT98">
        <v>11.2476</v>
      </c>
      <c r="AU98">
        <v>0</v>
      </c>
      <c r="AV98">
        <v>22.5776</v>
      </c>
      <c r="AW98">
        <v>54.061799999999998</v>
      </c>
      <c r="AX98">
        <v>1.143</v>
      </c>
      <c r="AY98">
        <v>0</v>
      </c>
      <c r="AZ98">
        <f t="shared" si="3"/>
        <v>83.853134000000011</v>
      </c>
      <c r="BA98">
        <f t="shared" si="4"/>
        <v>2633.3339030000006</v>
      </c>
      <c r="BD98">
        <v>4.2945000000000002</v>
      </c>
      <c r="BE98">
        <v>0</v>
      </c>
      <c r="BF98">
        <v>2.0572E-2</v>
      </c>
      <c r="BG98">
        <v>0</v>
      </c>
      <c r="BH98">
        <v>3.7000000000000002E-3</v>
      </c>
      <c r="BI98">
        <v>0.84623999999999999</v>
      </c>
      <c r="BJ98">
        <v>0</v>
      </c>
      <c r="BK98">
        <v>0</v>
      </c>
      <c r="BL98">
        <v>0</v>
      </c>
      <c r="BM98">
        <v>0</v>
      </c>
      <c r="BN98">
        <v>2.112E-2</v>
      </c>
      <c r="BO98">
        <v>2.02</v>
      </c>
      <c r="BP98">
        <v>2.19</v>
      </c>
      <c r="BQ98">
        <v>3.4642300000000001</v>
      </c>
      <c r="BR98">
        <v>0</v>
      </c>
      <c r="BS98">
        <v>1.64</v>
      </c>
      <c r="BT98">
        <v>0</v>
      </c>
      <c r="BU98">
        <v>2.9693719999999999</v>
      </c>
      <c r="BV98">
        <v>1.342031</v>
      </c>
      <c r="BW98">
        <v>7.6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1.84</v>
      </c>
      <c r="CC98">
        <v>1.45</v>
      </c>
      <c r="CD98">
        <v>0.97</v>
      </c>
      <c r="CE98">
        <v>0</v>
      </c>
      <c r="CF98">
        <v>0.17</v>
      </c>
      <c r="CG98">
        <v>3.77</v>
      </c>
      <c r="CH98">
        <v>0</v>
      </c>
      <c r="CI98">
        <v>7.24</v>
      </c>
      <c r="CJ98">
        <v>1.92</v>
      </c>
      <c r="CK98">
        <v>1.79</v>
      </c>
      <c r="CL98">
        <v>5.3144439999999999</v>
      </c>
      <c r="CM98">
        <v>1.870312</v>
      </c>
      <c r="CN98">
        <v>3.5429620000000002</v>
      </c>
      <c r="CO98">
        <v>2.25</v>
      </c>
      <c r="CP98">
        <v>0.99528000000000005</v>
      </c>
      <c r="CQ98">
        <v>2.660075</v>
      </c>
      <c r="CR98">
        <v>1.78</v>
      </c>
      <c r="CS98">
        <v>1.9961500000000001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83.853134000000011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0.21043200000000048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2.3728679999999991</v>
      </c>
      <c r="J99">
        <f t="shared" si="6"/>
        <v>2.7432000000000012E-2</v>
      </c>
      <c r="K99">
        <f t="shared" si="6"/>
        <v>15.046831057499979</v>
      </c>
      <c r="L99">
        <f t="shared" si="6"/>
        <v>10.411056937499975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3.0373400000000017</v>
      </c>
      <c r="Q99">
        <f t="shared" si="6"/>
        <v>0.52651872000000055</v>
      </c>
      <c r="R99">
        <f t="shared" si="6"/>
        <v>0.86883985499999861</v>
      </c>
      <c r="S99">
        <f t="shared" si="6"/>
        <v>0.63888551999999987</v>
      </c>
      <c r="T99">
        <f t="shared" si="6"/>
        <v>1.35E-2</v>
      </c>
      <c r="U99">
        <f t="shared" si="6"/>
        <v>6.8928300000000053</v>
      </c>
      <c r="V99">
        <f t="shared" si="6"/>
        <v>0.3533106864999998</v>
      </c>
      <c r="W99">
        <f t="shared" si="6"/>
        <v>0.99201402999999966</v>
      </c>
      <c r="X99">
        <f t="shared" si="6"/>
        <v>3.540375</v>
      </c>
      <c r="Y99">
        <f t="shared" si="6"/>
        <v>0</v>
      </c>
      <c r="Z99">
        <f t="shared" si="6"/>
        <v>0.10874545000000008</v>
      </c>
      <c r="AA99">
        <f t="shared" si="6"/>
        <v>8.7688420000000003E-2</v>
      </c>
      <c r="AB99">
        <f t="shared" si="6"/>
        <v>7.9567099999999988E-2</v>
      </c>
      <c r="AC99">
        <f t="shared" si="6"/>
        <v>5.0171834250000005E-2</v>
      </c>
      <c r="AD99">
        <f t="shared" si="6"/>
        <v>0.12060357499999998</v>
      </c>
      <c r="AE99">
        <f t="shared" si="6"/>
        <v>0.2949290220000001</v>
      </c>
      <c r="AF99">
        <f t="shared" si="6"/>
        <v>0.34157920000000019</v>
      </c>
      <c r="AG99">
        <f t="shared" si="6"/>
        <v>1.0648512000000021</v>
      </c>
      <c r="AH99">
        <f t="shared" si="6"/>
        <v>0.6830695499999998</v>
      </c>
      <c r="AI99">
        <f t="shared" si="6"/>
        <v>4.6494749999999987E-2</v>
      </c>
      <c r="AJ99">
        <f t="shared" si="6"/>
        <v>0</v>
      </c>
      <c r="AK99">
        <f t="shared" si="6"/>
        <v>1.3065839999999973</v>
      </c>
      <c r="AL99">
        <f t="shared" si="6"/>
        <v>0.27458060000000012</v>
      </c>
      <c r="AM99">
        <f t="shared" si="6"/>
        <v>0.19306000000000004</v>
      </c>
      <c r="AN99">
        <f t="shared" si="6"/>
        <v>1.7866079999999999E-2</v>
      </c>
      <c r="AO99">
        <f t="shared" si="6"/>
        <v>0</v>
      </c>
      <c r="AP99">
        <f t="shared" si="6"/>
        <v>7.3113074999999944E-2</v>
      </c>
      <c r="AQ99">
        <f t="shared" si="6"/>
        <v>0.54647999999999997</v>
      </c>
      <c r="AR99">
        <f t="shared" si="6"/>
        <v>0.35355600000000015</v>
      </c>
      <c r="AS99">
        <f t="shared" si="6"/>
        <v>0.29251374000000008</v>
      </c>
      <c r="AT99">
        <f t="shared" si="6"/>
        <v>0.31118359999999995</v>
      </c>
      <c r="AU99">
        <f t="shared" si="6"/>
        <v>0</v>
      </c>
      <c r="AV99">
        <f t="shared" si="6"/>
        <v>0.54405440000000083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2.0017645705000007</v>
      </c>
      <c r="BA99">
        <f>SUM(B99:AZ99)</f>
        <v>63.677290173249936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4.9274750000000047E-4</v>
      </c>
      <c r="BG99">
        <f t="shared" si="7"/>
        <v>0</v>
      </c>
      <c r="BH99">
        <f t="shared" si="7"/>
        <v>8.8799999999999922E-5</v>
      </c>
      <c r="BI99">
        <f t="shared" si="7"/>
        <v>2.0309759999999993E-2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5.0486400000000027E-4</v>
      </c>
      <c r="BO99">
        <f t="shared" si="8"/>
        <v>4.8480000000000058E-2</v>
      </c>
      <c r="BP99">
        <f t="shared" si="8"/>
        <v>5.2559999999999961E-2</v>
      </c>
      <c r="BQ99">
        <f t="shared" si="8"/>
        <v>8.3141519999999802E-2</v>
      </c>
      <c r="BR99">
        <f t="shared" si="8"/>
        <v>1.6696159999999999E-3</v>
      </c>
      <c r="BS99">
        <f t="shared" si="8"/>
        <v>3.9359999999999951E-2</v>
      </c>
      <c r="BT99">
        <f t="shared" si="8"/>
        <v>4.8299999999999992E-3</v>
      </c>
      <c r="BU99">
        <f t="shared" si="8"/>
        <v>7.1264927999999936E-2</v>
      </c>
      <c r="BV99">
        <f t="shared" si="8"/>
        <v>3.220874400000006E-2</v>
      </c>
      <c r="BW99">
        <f t="shared" si="8"/>
        <v>0.15005750000000012</v>
      </c>
      <c r="BX99">
        <f t="shared" si="8"/>
        <v>0.10220400000000021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4.0805000000000029E-2</v>
      </c>
      <c r="CC99">
        <f t="shared" si="8"/>
        <v>3.545249999999997E-2</v>
      </c>
      <c r="CD99">
        <f t="shared" si="8"/>
        <v>2.362750000000001E-2</v>
      </c>
      <c r="CE99">
        <f t="shared" si="8"/>
        <v>0</v>
      </c>
      <c r="CF99">
        <f t="shared" si="8"/>
        <v>4.0499999999999998E-3</v>
      </c>
      <c r="CG99">
        <f t="shared" si="8"/>
        <v>9.0479999999999949E-2</v>
      </c>
      <c r="CH99">
        <f t="shared" si="8"/>
        <v>5.4684E-3</v>
      </c>
      <c r="CI99">
        <f t="shared" si="8"/>
        <v>0.17333500000000016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4.4887488000000059E-2</v>
      </c>
      <c r="CN99">
        <f t="shared" si="8"/>
        <v>8.5031087999999852E-2</v>
      </c>
      <c r="CO99">
        <f t="shared" si="8"/>
        <v>5.3459999999999973E-2</v>
      </c>
      <c r="CP99">
        <f t="shared" si="8"/>
        <v>2.3886719999999965E-2</v>
      </c>
      <c r="CQ99">
        <f t="shared" si="8"/>
        <v>6.3841800000000101E-2</v>
      </c>
      <c r="CR99">
        <f t="shared" si="8"/>
        <v>5.5882500000000064E-2</v>
      </c>
      <c r="CS99">
        <f t="shared" si="8"/>
        <v>4.7761935000000068E-2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2.0017645705000007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J3" sqref="BJ3:BJ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358.57933100000002</v>
      </c>
      <c r="L3">
        <v>191.15946299999999</v>
      </c>
      <c r="M3">
        <v>43.256309999999999</v>
      </c>
      <c r="N3">
        <v>114.17551899999999</v>
      </c>
      <c r="O3">
        <v>119.57368200000001</v>
      </c>
      <c r="P3">
        <v>117.85553400000001</v>
      </c>
      <c r="Q3">
        <v>10.164486999999999</v>
      </c>
      <c r="R3">
        <v>16.690912999999998</v>
      </c>
      <c r="S3">
        <v>12.844993000000001</v>
      </c>
      <c r="T3">
        <v>0.53659199999999996</v>
      </c>
      <c r="U3">
        <v>334.38784500000003</v>
      </c>
      <c r="V3">
        <v>2.0935589999999999</v>
      </c>
      <c r="W3">
        <v>12.4566</v>
      </c>
      <c r="X3">
        <v>34.495199999999997</v>
      </c>
      <c r="Y3">
        <v>0</v>
      </c>
      <c r="Z3">
        <v>6.2798509999999998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8.7617809999999992</v>
      </c>
      <c r="AG3">
        <v>42.514184</v>
      </c>
      <c r="AH3">
        <v>0</v>
      </c>
      <c r="AI3">
        <v>0</v>
      </c>
      <c r="AJ3">
        <v>0</v>
      </c>
      <c r="AK3">
        <v>52.165365999999999</v>
      </c>
      <c r="AL3">
        <v>2.4495420000000001</v>
      </c>
      <c r="AM3">
        <v>0</v>
      </c>
      <c r="AN3">
        <v>0.71330300000000002</v>
      </c>
      <c r="AO3">
        <v>0</v>
      </c>
      <c r="AP3">
        <v>2.8231449999999998</v>
      </c>
      <c r="AQ3">
        <v>0</v>
      </c>
      <c r="AR3">
        <v>32.793436999999997</v>
      </c>
      <c r="AS3">
        <v>23.201471999999999</v>
      </c>
      <c r="AT3">
        <v>14.198097000000001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79.433136000000005</v>
      </c>
      <c r="BA3">
        <f>SUM(B3:AZ3)</f>
        <v>1633.6033420000001</v>
      </c>
      <c r="BD3">
        <v>6.94</v>
      </c>
      <c r="BE3">
        <v>1.84</v>
      </c>
      <c r="BF3">
        <v>2.12</v>
      </c>
      <c r="BG3">
        <v>1.72</v>
      </c>
      <c r="BH3">
        <v>6.04</v>
      </c>
      <c r="BI3">
        <v>1.41</v>
      </c>
      <c r="BJ3">
        <v>0.94</v>
      </c>
      <c r="BK3">
        <v>1.66</v>
      </c>
      <c r="BL3">
        <v>0</v>
      </c>
      <c r="BM3">
        <v>0.16</v>
      </c>
      <c r="BN3">
        <v>2.2400000000000002</v>
      </c>
      <c r="BO3">
        <v>3.61</v>
      </c>
      <c r="BP3">
        <v>0.25</v>
      </c>
      <c r="BQ3">
        <v>1.94</v>
      </c>
      <c r="BR3">
        <v>2.1</v>
      </c>
      <c r="BS3">
        <v>1.57</v>
      </c>
      <c r="BT3">
        <v>2.8452519999999999</v>
      </c>
      <c r="BU3">
        <v>1.2859339999999999</v>
      </c>
      <c r="BV3">
        <v>1.881694</v>
      </c>
      <c r="BW3">
        <v>1.861453</v>
      </c>
      <c r="BX3">
        <v>1.8774740000000001</v>
      </c>
      <c r="BY3">
        <v>2.5718679999999998</v>
      </c>
      <c r="BZ3">
        <v>1.2722169999999999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5.0922999999999998</v>
      </c>
      <c r="CK3">
        <v>1.792133</v>
      </c>
      <c r="CL3">
        <v>1.856811</v>
      </c>
      <c r="CM3">
        <v>3.365221</v>
      </c>
      <c r="CN3">
        <v>3.3948659999999999</v>
      </c>
      <c r="CO3">
        <v>4.1149899999999997</v>
      </c>
      <c r="CP3">
        <v>4.080495</v>
      </c>
      <c r="CQ3">
        <v>3.3194249999999998</v>
      </c>
      <c r="CR3">
        <v>0.810867</v>
      </c>
      <c r="CS3">
        <v>2.5488840000000001</v>
      </c>
      <c r="CT3">
        <v>0</v>
      </c>
      <c r="CU3">
        <v>0</v>
      </c>
      <c r="CV3">
        <v>0</v>
      </c>
      <c r="CW3">
        <v>0.92125199999999996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79.433136000000005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358.57342499999999</v>
      </c>
      <c r="L4">
        <v>214.078936</v>
      </c>
      <c r="M4">
        <v>43.256309999999999</v>
      </c>
      <c r="N4">
        <v>114.17551899999999</v>
      </c>
      <c r="O4">
        <v>119.57368200000001</v>
      </c>
      <c r="P4">
        <v>117.85553400000001</v>
      </c>
      <c r="Q4">
        <v>10.164486999999999</v>
      </c>
      <c r="R4">
        <v>16.690912999999998</v>
      </c>
      <c r="S4">
        <v>12.65315</v>
      </c>
      <c r="T4">
        <v>0.53659199999999996</v>
      </c>
      <c r="U4">
        <v>334.38784500000003</v>
      </c>
      <c r="V4">
        <v>0</v>
      </c>
      <c r="W4">
        <v>12.4566</v>
      </c>
      <c r="X4">
        <v>34.495199999999997</v>
      </c>
      <c r="Y4">
        <v>0</v>
      </c>
      <c r="Z4">
        <v>6.2798509999999998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8.7617809999999992</v>
      </c>
      <c r="AG4">
        <v>42.514184</v>
      </c>
      <c r="AH4">
        <v>0</v>
      </c>
      <c r="AI4">
        <v>0</v>
      </c>
      <c r="AJ4">
        <v>0</v>
      </c>
      <c r="AK4">
        <v>52.165365999999999</v>
      </c>
      <c r="AL4">
        <v>2.4495420000000001</v>
      </c>
      <c r="AM4">
        <v>0</v>
      </c>
      <c r="AN4">
        <v>0.71330300000000002</v>
      </c>
      <c r="AO4">
        <v>0</v>
      </c>
      <c r="AP4">
        <v>2.8231449999999998</v>
      </c>
      <c r="AQ4">
        <v>0</v>
      </c>
      <c r="AR4">
        <v>32.793436999999997</v>
      </c>
      <c r="AS4">
        <v>23.201471999999999</v>
      </c>
      <c r="AT4">
        <v>12.876196999999999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79.433136000000005</v>
      </c>
      <c r="BA4">
        <f t="shared" ref="BA4:BA67" si="1">SUM(B4:AZ4)</f>
        <v>1652.9096070000003</v>
      </c>
      <c r="BD4">
        <v>6.94</v>
      </c>
      <c r="BE4">
        <v>1.84</v>
      </c>
      <c r="BF4">
        <v>2.12</v>
      </c>
      <c r="BG4">
        <v>1.72</v>
      </c>
      <c r="BH4">
        <v>6.04</v>
      </c>
      <c r="BI4">
        <v>1.41</v>
      </c>
      <c r="BJ4">
        <v>0.94</v>
      </c>
      <c r="BK4">
        <v>1.66</v>
      </c>
      <c r="BL4">
        <v>0</v>
      </c>
      <c r="BM4">
        <v>0.16</v>
      </c>
      <c r="BN4">
        <v>2.2400000000000002</v>
      </c>
      <c r="BO4">
        <v>3.61</v>
      </c>
      <c r="BP4">
        <v>0.25</v>
      </c>
      <c r="BQ4">
        <v>1.94</v>
      </c>
      <c r="BR4">
        <v>2.1</v>
      </c>
      <c r="BS4">
        <v>1.57</v>
      </c>
      <c r="BT4">
        <v>2.8452519999999999</v>
      </c>
      <c r="BU4">
        <v>1.2859339999999999</v>
      </c>
      <c r="BV4">
        <v>1.881694</v>
      </c>
      <c r="BW4">
        <v>1.861453</v>
      </c>
      <c r="BX4">
        <v>1.8774740000000001</v>
      </c>
      <c r="BY4">
        <v>2.5718679999999998</v>
      </c>
      <c r="BZ4">
        <v>1.2722169999999999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5.0922999999999998</v>
      </c>
      <c r="CK4">
        <v>1.792133</v>
      </c>
      <c r="CL4">
        <v>1.856811</v>
      </c>
      <c r="CM4">
        <v>3.365221</v>
      </c>
      <c r="CN4">
        <v>3.3948659999999999</v>
      </c>
      <c r="CO4">
        <v>4.1149899999999997</v>
      </c>
      <c r="CP4">
        <v>4.080495</v>
      </c>
      <c r="CQ4">
        <v>3.3194249999999998</v>
      </c>
      <c r="CR4">
        <v>0.810867</v>
      </c>
      <c r="CS4">
        <v>2.5488840000000001</v>
      </c>
      <c r="CT4">
        <v>0</v>
      </c>
      <c r="CU4">
        <v>0</v>
      </c>
      <c r="CV4">
        <v>0</v>
      </c>
      <c r="CW4">
        <v>0.92125199999999996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79.433136000000005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358.57933100000002</v>
      </c>
      <c r="L5">
        <v>214.078936</v>
      </c>
      <c r="M5">
        <v>43.256309999999999</v>
      </c>
      <c r="N5">
        <v>114.17551899999999</v>
      </c>
      <c r="O5">
        <v>119.57368200000001</v>
      </c>
      <c r="P5">
        <v>117.85553400000001</v>
      </c>
      <c r="Q5">
        <v>10.164486999999999</v>
      </c>
      <c r="R5">
        <v>20.417397000000001</v>
      </c>
      <c r="S5">
        <v>12.994827000000001</v>
      </c>
      <c r="T5">
        <v>0.53659199999999996</v>
      </c>
      <c r="U5">
        <v>334.38784500000003</v>
      </c>
      <c r="V5">
        <v>0</v>
      </c>
      <c r="W5">
        <v>12.4566</v>
      </c>
      <c r="X5">
        <v>34.495199999999997</v>
      </c>
      <c r="Y5">
        <v>0</v>
      </c>
      <c r="Z5">
        <v>6.2798509999999998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8.7617809999999992</v>
      </c>
      <c r="AG5">
        <v>42.514184</v>
      </c>
      <c r="AH5">
        <v>0</v>
      </c>
      <c r="AI5">
        <v>0</v>
      </c>
      <c r="AJ5">
        <v>0</v>
      </c>
      <c r="AK5">
        <v>52.165365999999999</v>
      </c>
      <c r="AL5">
        <v>2.4495420000000001</v>
      </c>
      <c r="AM5">
        <v>0</v>
      </c>
      <c r="AN5">
        <v>0.71330300000000002</v>
      </c>
      <c r="AO5">
        <v>0</v>
      </c>
      <c r="AP5">
        <v>7.364725</v>
      </c>
      <c r="AQ5">
        <v>0</v>
      </c>
      <c r="AR5">
        <v>8.4628219999999992</v>
      </c>
      <c r="AS5">
        <v>23.201471999999999</v>
      </c>
      <c r="AT5">
        <v>12.618040000000001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79.433136000000005</v>
      </c>
      <c r="BA5">
        <f t="shared" si="1"/>
        <v>1636.9364820000001</v>
      </c>
      <c r="BD5">
        <v>6.94</v>
      </c>
      <c r="BE5">
        <v>1.84</v>
      </c>
      <c r="BF5">
        <v>2.12</v>
      </c>
      <c r="BG5">
        <v>1.72</v>
      </c>
      <c r="BH5">
        <v>6.04</v>
      </c>
      <c r="BI5">
        <v>1.41</v>
      </c>
      <c r="BJ5">
        <v>0.94</v>
      </c>
      <c r="BK5">
        <v>1.66</v>
      </c>
      <c r="BL5">
        <v>0</v>
      </c>
      <c r="BM5">
        <v>0.16</v>
      </c>
      <c r="BN5">
        <v>2.2400000000000002</v>
      </c>
      <c r="BO5">
        <v>3.61</v>
      </c>
      <c r="BP5">
        <v>0.25</v>
      </c>
      <c r="BQ5">
        <v>1.94</v>
      </c>
      <c r="BR5">
        <v>2.1</v>
      </c>
      <c r="BS5">
        <v>1.57</v>
      </c>
      <c r="BT5">
        <v>2.8452519999999999</v>
      </c>
      <c r="BU5">
        <v>1.2859339999999999</v>
      </c>
      <c r="BV5">
        <v>1.881694</v>
      </c>
      <c r="BW5">
        <v>1.861453</v>
      </c>
      <c r="BX5">
        <v>1.8774740000000001</v>
      </c>
      <c r="BY5">
        <v>2.5718679999999998</v>
      </c>
      <c r="BZ5">
        <v>1.2722169999999999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5.0922999999999998</v>
      </c>
      <c r="CK5">
        <v>1.792133</v>
      </c>
      <c r="CL5">
        <v>1.856811</v>
      </c>
      <c r="CM5">
        <v>3.365221</v>
      </c>
      <c r="CN5">
        <v>3.3948659999999999</v>
      </c>
      <c r="CO5">
        <v>4.1149899999999997</v>
      </c>
      <c r="CP5">
        <v>4.080495</v>
      </c>
      <c r="CQ5">
        <v>3.3194249999999998</v>
      </c>
      <c r="CR5">
        <v>0.810867</v>
      </c>
      <c r="CS5">
        <v>2.5488840000000001</v>
      </c>
      <c r="CT5">
        <v>0</v>
      </c>
      <c r="CU5">
        <v>0</v>
      </c>
      <c r="CV5">
        <v>0</v>
      </c>
      <c r="CW5">
        <v>0.92125199999999996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79.433136000000005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358.57342499999999</v>
      </c>
      <c r="L6">
        <v>223.064941</v>
      </c>
      <c r="M6">
        <v>43.256309999999999</v>
      </c>
      <c r="N6">
        <v>114.17551899999999</v>
      </c>
      <c r="O6">
        <v>119.57368200000001</v>
      </c>
      <c r="P6">
        <v>117.85553400000001</v>
      </c>
      <c r="Q6">
        <v>10.164486999999999</v>
      </c>
      <c r="R6">
        <v>20.417397000000001</v>
      </c>
      <c r="S6">
        <v>12.994827000000001</v>
      </c>
      <c r="T6">
        <v>0.53659199999999996</v>
      </c>
      <c r="U6">
        <v>334.38784500000003</v>
      </c>
      <c r="V6">
        <v>0</v>
      </c>
      <c r="W6">
        <v>12.4566</v>
      </c>
      <c r="X6">
        <v>34.495199999999997</v>
      </c>
      <c r="Y6">
        <v>0</v>
      </c>
      <c r="Z6">
        <v>6.2798509999999998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8.7617809999999992</v>
      </c>
      <c r="AG6">
        <v>42.514184</v>
      </c>
      <c r="AH6">
        <v>0</v>
      </c>
      <c r="AI6">
        <v>0</v>
      </c>
      <c r="AJ6">
        <v>0</v>
      </c>
      <c r="AK6">
        <v>52.165365999999999</v>
      </c>
      <c r="AL6">
        <v>12.247712</v>
      </c>
      <c r="AM6">
        <v>0</v>
      </c>
      <c r="AN6">
        <v>0.71330300000000002</v>
      </c>
      <c r="AO6">
        <v>0</v>
      </c>
      <c r="AP6">
        <v>7.364725</v>
      </c>
      <c r="AQ6">
        <v>0</v>
      </c>
      <c r="AR6">
        <v>6.3471169999999999</v>
      </c>
      <c r="AS6">
        <v>23.201471999999999</v>
      </c>
      <c r="AT6">
        <v>13.750571000000001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79.433136000000005</v>
      </c>
      <c r="BA6">
        <f t="shared" si="1"/>
        <v>1654.731577</v>
      </c>
      <c r="BD6">
        <v>6.94</v>
      </c>
      <c r="BE6">
        <v>1.84</v>
      </c>
      <c r="BF6">
        <v>2.12</v>
      </c>
      <c r="BG6">
        <v>1.72</v>
      </c>
      <c r="BH6">
        <v>6.04</v>
      </c>
      <c r="BI6">
        <v>1.41</v>
      </c>
      <c r="BJ6">
        <v>0.94</v>
      </c>
      <c r="BK6">
        <v>1.66</v>
      </c>
      <c r="BL6">
        <v>0</v>
      </c>
      <c r="BM6">
        <v>0.16</v>
      </c>
      <c r="BN6">
        <v>2.2400000000000002</v>
      </c>
      <c r="BO6">
        <v>3.61</v>
      </c>
      <c r="BP6">
        <v>0.25</v>
      </c>
      <c r="BQ6">
        <v>1.94</v>
      </c>
      <c r="BR6">
        <v>2.1</v>
      </c>
      <c r="BS6">
        <v>1.57</v>
      </c>
      <c r="BT6">
        <v>2.8452519999999999</v>
      </c>
      <c r="BU6">
        <v>1.2859339999999999</v>
      </c>
      <c r="BV6">
        <v>1.881694</v>
      </c>
      <c r="BW6">
        <v>1.861453</v>
      </c>
      <c r="BX6">
        <v>1.8774740000000001</v>
      </c>
      <c r="BY6">
        <v>2.5718679999999998</v>
      </c>
      <c r="BZ6">
        <v>1.2722169999999999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5.0922999999999998</v>
      </c>
      <c r="CK6">
        <v>1.792133</v>
      </c>
      <c r="CL6">
        <v>1.856811</v>
      </c>
      <c r="CM6">
        <v>3.365221</v>
      </c>
      <c r="CN6">
        <v>3.3948659999999999</v>
      </c>
      <c r="CO6">
        <v>4.1149899999999997</v>
      </c>
      <c r="CP6">
        <v>4.080495</v>
      </c>
      <c r="CQ6">
        <v>3.3194249999999998</v>
      </c>
      <c r="CR6">
        <v>0.810867</v>
      </c>
      <c r="CS6">
        <v>2.5488840000000001</v>
      </c>
      <c r="CT6">
        <v>0</v>
      </c>
      <c r="CU6">
        <v>0</v>
      </c>
      <c r="CV6">
        <v>0</v>
      </c>
      <c r="CW6">
        <v>0.92125199999999996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79.433136000000005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358.57933100000002</v>
      </c>
      <c r="L7">
        <v>223.064941</v>
      </c>
      <c r="M7">
        <v>43.256309999999999</v>
      </c>
      <c r="N7">
        <v>114.17551899999999</v>
      </c>
      <c r="O7">
        <v>119.57368200000001</v>
      </c>
      <c r="P7">
        <v>117.85553400000001</v>
      </c>
      <c r="Q7">
        <v>10.371943</v>
      </c>
      <c r="R7">
        <v>21.246511000000002</v>
      </c>
      <c r="S7">
        <v>13.425357999999999</v>
      </c>
      <c r="T7">
        <v>0.53659199999999996</v>
      </c>
      <c r="U7">
        <v>334.38784500000003</v>
      </c>
      <c r="V7">
        <v>0</v>
      </c>
      <c r="W7">
        <v>12.4566</v>
      </c>
      <c r="X7">
        <v>34.495199999999997</v>
      </c>
      <c r="Y7">
        <v>0</v>
      </c>
      <c r="Z7">
        <v>6.2798509999999998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8.7617809999999992</v>
      </c>
      <c r="AG7">
        <v>42.514184</v>
      </c>
      <c r="AH7">
        <v>0</v>
      </c>
      <c r="AI7">
        <v>0</v>
      </c>
      <c r="AJ7">
        <v>0</v>
      </c>
      <c r="AK7">
        <v>52.165365999999999</v>
      </c>
      <c r="AL7">
        <v>64.022132999999997</v>
      </c>
      <c r="AM7">
        <v>0</v>
      </c>
      <c r="AN7">
        <v>0.71330300000000002</v>
      </c>
      <c r="AO7">
        <v>0</v>
      </c>
      <c r="AP7">
        <v>7.364725</v>
      </c>
      <c r="AQ7">
        <v>0</v>
      </c>
      <c r="AR7">
        <v>6.3471169999999999</v>
      </c>
      <c r="AS7">
        <v>10.053971000000001</v>
      </c>
      <c r="AT7">
        <v>13.82591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79.433136000000005</v>
      </c>
      <c r="BA7">
        <f t="shared" si="1"/>
        <v>1694.906843</v>
      </c>
      <c r="BD7">
        <v>6.94</v>
      </c>
      <c r="BE7">
        <v>1.84</v>
      </c>
      <c r="BF7">
        <v>2.12</v>
      </c>
      <c r="BG7">
        <v>1.72</v>
      </c>
      <c r="BH7">
        <v>6.04</v>
      </c>
      <c r="BI7">
        <v>1.41</v>
      </c>
      <c r="BJ7">
        <v>0.94</v>
      </c>
      <c r="BK7">
        <v>1.66</v>
      </c>
      <c r="BL7">
        <v>0</v>
      </c>
      <c r="BM7">
        <v>0.16</v>
      </c>
      <c r="BN7">
        <v>2.2400000000000002</v>
      </c>
      <c r="BO7">
        <v>3.61</v>
      </c>
      <c r="BP7">
        <v>0.25</v>
      </c>
      <c r="BQ7">
        <v>1.94</v>
      </c>
      <c r="BR7">
        <v>2.1</v>
      </c>
      <c r="BS7">
        <v>1.57</v>
      </c>
      <c r="BT7">
        <v>2.8452519999999999</v>
      </c>
      <c r="BU7">
        <v>1.2859339999999999</v>
      </c>
      <c r="BV7">
        <v>1.881694</v>
      </c>
      <c r="BW7">
        <v>1.861453</v>
      </c>
      <c r="BX7">
        <v>1.8774740000000001</v>
      </c>
      <c r="BY7">
        <v>2.5718679999999998</v>
      </c>
      <c r="BZ7">
        <v>1.2722169999999999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5.0922999999999998</v>
      </c>
      <c r="CK7">
        <v>1.792133</v>
      </c>
      <c r="CL7">
        <v>1.856811</v>
      </c>
      <c r="CM7">
        <v>3.365221</v>
      </c>
      <c r="CN7">
        <v>3.3948659999999999</v>
      </c>
      <c r="CO7">
        <v>4.1149899999999997</v>
      </c>
      <c r="CP7">
        <v>4.080495</v>
      </c>
      <c r="CQ7">
        <v>3.3194249999999998</v>
      </c>
      <c r="CR7">
        <v>0.810867</v>
      </c>
      <c r="CS7">
        <v>2.5488840000000001</v>
      </c>
      <c r="CT7">
        <v>0</v>
      </c>
      <c r="CU7">
        <v>0</v>
      </c>
      <c r="CV7">
        <v>0</v>
      </c>
      <c r="CW7">
        <v>0.92125199999999996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79.433136000000005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358.57342499999999</v>
      </c>
      <c r="L8">
        <v>219.034682</v>
      </c>
      <c r="M8">
        <v>43.256309999999999</v>
      </c>
      <c r="N8">
        <v>114.17551899999999</v>
      </c>
      <c r="O8">
        <v>119.57368200000001</v>
      </c>
      <c r="P8">
        <v>117.85553400000001</v>
      </c>
      <c r="Q8">
        <v>11.290841</v>
      </c>
      <c r="R8">
        <v>21.246511000000002</v>
      </c>
      <c r="S8">
        <v>13.425357999999999</v>
      </c>
      <c r="T8">
        <v>0.53659199999999996</v>
      </c>
      <c r="U8">
        <v>334.38784500000003</v>
      </c>
      <c r="V8">
        <v>0</v>
      </c>
      <c r="W8">
        <v>12.4566</v>
      </c>
      <c r="X8">
        <v>34.495199999999997</v>
      </c>
      <c r="Y8">
        <v>0</v>
      </c>
      <c r="Z8">
        <v>6.2798509999999998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8.7617809999999992</v>
      </c>
      <c r="AG8">
        <v>42.514184</v>
      </c>
      <c r="AH8">
        <v>0</v>
      </c>
      <c r="AI8">
        <v>0</v>
      </c>
      <c r="AJ8">
        <v>0</v>
      </c>
      <c r="AK8">
        <v>52.165365999999999</v>
      </c>
      <c r="AL8">
        <v>64.022132999999997</v>
      </c>
      <c r="AM8">
        <v>0</v>
      </c>
      <c r="AN8">
        <v>0.71330300000000002</v>
      </c>
      <c r="AO8">
        <v>0</v>
      </c>
      <c r="AP8">
        <v>7.364725</v>
      </c>
      <c r="AQ8">
        <v>0</v>
      </c>
      <c r="AR8">
        <v>6.3471169999999999</v>
      </c>
      <c r="AS8">
        <v>10.053971000000001</v>
      </c>
      <c r="AT8">
        <v>13.547689999999999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79.433136000000005</v>
      </c>
      <c r="BA8">
        <f t="shared" si="1"/>
        <v>1691.511356</v>
      </c>
      <c r="BD8">
        <v>6.94</v>
      </c>
      <c r="BE8">
        <v>1.84</v>
      </c>
      <c r="BF8">
        <v>2.12</v>
      </c>
      <c r="BG8">
        <v>1.72</v>
      </c>
      <c r="BH8">
        <v>6.04</v>
      </c>
      <c r="BI8">
        <v>1.41</v>
      </c>
      <c r="BJ8">
        <v>0.94</v>
      </c>
      <c r="BK8">
        <v>1.66</v>
      </c>
      <c r="BL8">
        <v>0</v>
      </c>
      <c r="BM8">
        <v>0.16</v>
      </c>
      <c r="BN8">
        <v>2.2400000000000002</v>
      </c>
      <c r="BO8">
        <v>3.61</v>
      </c>
      <c r="BP8">
        <v>0.25</v>
      </c>
      <c r="BQ8">
        <v>1.94</v>
      </c>
      <c r="BR8">
        <v>2.1</v>
      </c>
      <c r="BS8">
        <v>1.57</v>
      </c>
      <c r="BT8">
        <v>2.8452519999999999</v>
      </c>
      <c r="BU8">
        <v>1.2859339999999999</v>
      </c>
      <c r="BV8">
        <v>1.881694</v>
      </c>
      <c r="BW8">
        <v>1.861453</v>
      </c>
      <c r="BX8">
        <v>1.8774740000000001</v>
      </c>
      <c r="BY8">
        <v>2.5718679999999998</v>
      </c>
      <c r="BZ8">
        <v>1.2722169999999999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5.0922999999999998</v>
      </c>
      <c r="CK8">
        <v>1.792133</v>
      </c>
      <c r="CL8">
        <v>1.856811</v>
      </c>
      <c r="CM8">
        <v>3.365221</v>
      </c>
      <c r="CN8">
        <v>3.3948659999999999</v>
      </c>
      <c r="CO8">
        <v>4.1149899999999997</v>
      </c>
      <c r="CP8">
        <v>4.080495</v>
      </c>
      <c r="CQ8">
        <v>3.3194249999999998</v>
      </c>
      <c r="CR8">
        <v>0.810867</v>
      </c>
      <c r="CS8">
        <v>2.5488840000000001</v>
      </c>
      <c r="CT8">
        <v>0</v>
      </c>
      <c r="CU8">
        <v>0</v>
      </c>
      <c r="CV8">
        <v>0</v>
      </c>
      <c r="CW8">
        <v>0.92125199999999996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79.433136000000005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358.57933100000002</v>
      </c>
      <c r="L9">
        <v>219.034682</v>
      </c>
      <c r="M9">
        <v>43.256309999999999</v>
      </c>
      <c r="N9">
        <v>114.17551899999999</v>
      </c>
      <c r="O9">
        <v>119.57368200000001</v>
      </c>
      <c r="P9">
        <v>117.85553400000001</v>
      </c>
      <c r="Q9">
        <v>11.290841</v>
      </c>
      <c r="R9">
        <v>21.246511000000002</v>
      </c>
      <c r="S9">
        <v>13.425357999999999</v>
      </c>
      <c r="T9">
        <v>0.53659199999999996</v>
      </c>
      <c r="U9">
        <v>334.38784500000003</v>
      </c>
      <c r="V9">
        <v>0</v>
      </c>
      <c r="W9">
        <v>12.4566</v>
      </c>
      <c r="X9">
        <v>34.495199999999997</v>
      </c>
      <c r="Y9">
        <v>0</v>
      </c>
      <c r="Z9">
        <v>6.2798509999999998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8.7617809999999992</v>
      </c>
      <c r="AG9">
        <v>42.514184</v>
      </c>
      <c r="AH9">
        <v>0</v>
      </c>
      <c r="AI9">
        <v>0</v>
      </c>
      <c r="AJ9">
        <v>0</v>
      </c>
      <c r="AK9">
        <v>52.165365999999999</v>
      </c>
      <c r="AL9">
        <v>64.022132999999997</v>
      </c>
      <c r="AM9">
        <v>0</v>
      </c>
      <c r="AN9">
        <v>0.71330300000000002</v>
      </c>
      <c r="AO9">
        <v>0</v>
      </c>
      <c r="AP9">
        <v>7.364725</v>
      </c>
      <c r="AQ9">
        <v>0</v>
      </c>
      <c r="AR9">
        <v>6.3471169999999999</v>
      </c>
      <c r="AS9">
        <v>10.053971000000001</v>
      </c>
      <c r="AT9">
        <v>13.395068999999999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79.433136000000005</v>
      </c>
      <c r="BA9">
        <f t="shared" si="1"/>
        <v>1691.3646410000001</v>
      </c>
      <c r="BD9">
        <v>6.94</v>
      </c>
      <c r="BE9">
        <v>1.84</v>
      </c>
      <c r="BF9">
        <v>2.12</v>
      </c>
      <c r="BG9">
        <v>1.72</v>
      </c>
      <c r="BH9">
        <v>6.04</v>
      </c>
      <c r="BI9">
        <v>1.41</v>
      </c>
      <c r="BJ9">
        <v>0.94</v>
      </c>
      <c r="BK9">
        <v>1.66</v>
      </c>
      <c r="BL9">
        <v>0</v>
      </c>
      <c r="BM9">
        <v>0.16</v>
      </c>
      <c r="BN9">
        <v>2.2400000000000002</v>
      </c>
      <c r="BO9">
        <v>3.61</v>
      </c>
      <c r="BP9">
        <v>0.25</v>
      </c>
      <c r="BQ9">
        <v>1.94</v>
      </c>
      <c r="BR9">
        <v>2.1</v>
      </c>
      <c r="BS9">
        <v>1.57</v>
      </c>
      <c r="BT9">
        <v>2.8452519999999999</v>
      </c>
      <c r="BU9">
        <v>1.2859339999999999</v>
      </c>
      <c r="BV9">
        <v>1.881694</v>
      </c>
      <c r="BW9">
        <v>1.861453</v>
      </c>
      <c r="BX9">
        <v>1.8774740000000001</v>
      </c>
      <c r="BY9">
        <v>2.5718679999999998</v>
      </c>
      <c r="BZ9">
        <v>1.2722169999999999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5.0922999999999998</v>
      </c>
      <c r="CK9">
        <v>1.792133</v>
      </c>
      <c r="CL9">
        <v>1.856811</v>
      </c>
      <c r="CM9">
        <v>3.365221</v>
      </c>
      <c r="CN9">
        <v>3.3948659999999999</v>
      </c>
      <c r="CO9">
        <v>4.1149899999999997</v>
      </c>
      <c r="CP9">
        <v>4.080495</v>
      </c>
      <c r="CQ9">
        <v>3.3194249999999998</v>
      </c>
      <c r="CR9">
        <v>0.810867</v>
      </c>
      <c r="CS9">
        <v>2.5488840000000001</v>
      </c>
      <c r="CT9">
        <v>0</v>
      </c>
      <c r="CU9">
        <v>0</v>
      </c>
      <c r="CV9">
        <v>0</v>
      </c>
      <c r="CW9">
        <v>0.92125199999999996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79.433136000000005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358.57342499999999</v>
      </c>
      <c r="L10">
        <v>219.034682</v>
      </c>
      <c r="M10">
        <v>43.256309999999999</v>
      </c>
      <c r="N10">
        <v>114.17551899999999</v>
      </c>
      <c r="O10">
        <v>119.57368200000001</v>
      </c>
      <c r="P10">
        <v>117.85553400000001</v>
      </c>
      <c r="Q10">
        <v>11.290841</v>
      </c>
      <c r="R10">
        <v>21.246511000000002</v>
      </c>
      <c r="S10">
        <v>13.425357999999999</v>
      </c>
      <c r="T10">
        <v>0.53659199999999996</v>
      </c>
      <c r="U10">
        <v>334.38784500000003</v>
      </c>
      <c r="V10">
        <v>0</v>
      </c>
      <c r="W10">
        <v>12.4566</v>
      </c>
      <c r="X10">
        <v>34.495199999999997</v>
      </c>
      <c r="Y10">
        <v>0</v>
      </c>
      <c r="Z10">
        <v>6.2798509999999998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8.7617809999999992</v>
      </c>
      <c r="AG10">
        <v>42.514184</v>
      </c>
      <c r="AH10">
        <v>0</v>
      </c>
      <c r="AI10">
        <v>0</v>
      </c>
      <c r="AJ10">
        <v>0</v>
      </c>
      <c r="AK10">
        <v>52.165365999999999</v>
      </c>
      <c r="AL10">
        <v>64.022132999999997</v>
      </c>
      <c r="AM10">
        <v>0</v>
      </c>
      <c r="AN10">
        <v>0.71330300000000002</v>
      </c>
      <c r="AO10">
        <v>0</v>
      </c>
      <c r="AP10">
        <v>7.364725</v>
      </c>
      <c r="AQ10">
        <v>0</v>
      </c>
      <c r="AR10">
        <v>6.3471169999999999</v>
      </c>
      <c r="AS10">
        <v>10.053971000000001</v>
      </c>
      <c r="AT10">
        <v>12.841906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79.433136000000005</v>
      </c>
      <c r="BA10">
        <f t="shared" si="1"/>
        <v>1690.805572</v>
      </c>
      <c r="BD10">
        <v>6.94</v>
      </c>
      <c r="BE10">
        <v>1.84</v>
      </c>
      <c r="BF10">
        <v>2.12</v>
      </c>
      <c r="BG10">
        <v>1.72</v>
      </c>
      <c r="BH10">
        <v>6.04</v>
      </c>
      <c r="BI10">
        <v>1.41</v>
      </c>
      <c r="BJ10">
        <v>0.94</v>
      </c>
      <c r="BK10">
        <v>1.66</v>
      </c>
      <c r="BL10">
        <v>0</v>
      </c>
      <c r="BM10">
        <v>0.16</v>
      </c>
      <c r="BN10">
        <v>2.2400000000000002</v>
      </c>
      <c r="BO10">
        <v>3.61</v>
      </c>
      <c r="BP10">
        <v>0.25</v>
      </c>
      <c r="BQ10">
        <v>1.94</v>
      </c>
      <c r="BR10">
        <v>2.1</v>
      </c>
      <c r="BS10">
        <v>1.57</v>
      </c>
      <c r="BT10">
        <v>2.8452519999999999</v>
      </c>
      <c r="BU10">
        <v>1.2859339999999999</v>
      </c>
      <c r="BV10">
        <v>1.881694</v>
      </c>
      <c r="BW10">
        <v>1.861453</v>
      </c>
      <c r="BX10">
        <v>1.8774740000000001</v>
      </c>
      <c r="BY10">
        <v>2.5718679999999998</v>
      </c>
      <c r="BZ10">
        <v>1.2722169999999999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5.0922999999999998</v>
      </c>
      <c r="CK10">
        <v>1.792133</v>
      </c>
      <c r="CL10">
        <v>1.856811</v>
      </c>
      <c r="CM10">
        <v>3.365221</v>
      </c>
      <c r="CN10">
        <v>3.3948659999999999</v>
      </c>
      <c r="CO10">
        <v>4.1149899999999997</v>
      </c>
      <c r="CP10">
        <v>4.080495</v>
      </c>
      <c r="CQ10">
        <v>3.3194249999999998</v>
      </c>
      <c r="CR10">
        <v>0.810867</v>
      </c>
      <c r="CS10">
        <v>2.5488840000000001</v>
      </c>
      <c r="CT10">
        <v>0</v>
      </c>
      <c r="CU10">
        <v>0</v>
      </c>
      <c r="CV10">
        <v>0</v>
      </c>
      <c r="CW10">
        <v>0.92125199999999996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79.433136000000005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358.58341000000001</v>
      </c>
      <c r="L11">
        <v>219.034682</v>
      </c>
      <c r="M11">
        <v>43.256309999999999</v>
      </c>
      <c r="N11">
        <v>74.664190000000005</v>
      </c>
      <c r="O11">
        <v>119.57368200000001</v>
      </c>
      <c r="P11">
        <v>117.85553400000001</v>
      </c>
      <c r="Q11">
        <v>11.290841</v>
      </c>
      <c r="R11">
        <v>20.797281000000002</v>
      </c>
      <c r="S11">
        <v>13.130307</v>
      </c>
      <c r="T11">
        <v>0.53659199999999996</v>
      </c>
      <c r="U11">
        <v>334.38784500000003</v>
      </c>
      <c r="V11">
        <v>0</v>
      </c>
      <c r="W11">
        <v>12.4566</v>
      </c>
      <c r="X11">
        <v>34.495199999999997</v>
      </c>
      <c r="Y11">
        <v>0</v>
      </c>
      <c r="Z11">
        <v>1.05402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8.7617809999999992</v>
      </c>
      <c r="AG11">
        <v>42.514184</v>
      </c>
      <c r="AH11">
        <v>0</v>
      </c>
      <c r="AI11">
        <v>0</v>
      </c>
      <c r="AJ11">
        <v>0</v>
      </c>
      <c r="AK11">
        <v>52.165365999999999</v>
      </c>
      <c r="AL11">
        <v>12.247712</v>
      </c>
      <c r="AM11">
        <v>0</v>
      </c>
      <c r="AN11">
        <v>0.71330300000000002</v>
      </c>
      <c r="AO11">
        <v>0</v>
      </c>
      <c r="AP11">
        <v>2.8231449999999998</v>
      </c>
      <c r="AQ11">
        <v>0</v>
      </c>
      <c r="AR11">
        <v>6.3471169999999999</v>
      </c>
      <c r="AS11">
        <v>10.053971000000001</v>
      </c>
      <c r="AT11">
        <v>13.621902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79.433136000000005</v>
      </c>
      <c r="BA11">
        <f t="shared" si="1"/>
        <v>1589.7981110000005</v>
      </c>
      <c r="BD11">
        <v>6.94</v>
      </c>
      <c r="BE11">
        <v>1.84</v>
      </c>
      <c r="BF11">
        <v>2.12</v>
      </c>
      <c r="BG11">
        <v>1.72</v>
      </c>
      <c r="BH11">
        <v>6.04</v>
      </c>
      <c r="BI11">
        <v>1.41</v>
      </c>
      <c r="BJ11">
        <v>0.94</v>
      </c>
      <c r="BK11">
        <v>1.66</v>
      </c>
      <c r="BL11">
        <v>0</v>
      </c>
      <c r="BM11">
        <v>0.16</v>
      </c>
      <c r="BN11">
        <v>2.2400000000000002</v>
      </c>
      <c r="BO11">
        <v>3.61</v>
      </c>
      <c r="BP11">
        <v>0.25</v>
      </c>
      <c r="BQ11">
        <v>1.94</v>
      </c>
      <c r="BR11">
        <v>2.1</v>
      </c>
      <c r="BS11">
        <v>1.57</v>
      </c>
      <c r="BT11">
        <v>2.8452519999999999</v>
      </c>
      <c r="BU11">
        <v>1.2859339999999999</v>
      </c>
      <c r="BV11">
        <v>1.881694</v>
      </c>
      <c r="BW11">
        <v>1.861453</v>
      </c>
      <c r="BX11">
        <v>1.8774740000000001</v>
      </c>
      <c r="BY11">
        <v>2.5718679999999998</v>
      </c>
      <c r="BZ11">
        <v>1.2722169999999999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5.0922999999999998</v>
      </c>
      <c r="CK11">
        <v>1.792133</v>
      </c>
      <c r="CL11">
        <v>1.856811</v>
      </c>
      <c r="CM11">
        <v>3.365221</v>
      </c>
      <c r="CN11">
        <v>3.3948659999999999</v>
      </c>
      <c r="CO11">
        <v>4.1149899999999997</v>
      </c>
      <c r="CP11">
        <v>4.080495</v>
      </c>
      <c r="CQ11">
        <v>3.3194249999999998</v>
      </c>
      <c r="CR11">
        <v>0.810867</v>
      </c>
      <c r="CS11">
        <v>2.5488840000000001</v>
      </c>
      <c r="CT11">
        <v>0</v>
      </c>
      <c r="CU11">
        <v>0</v>
      </c>
      <c r="CV11">
        <v>0</v>
      </c>
      <c r="CW11">
        <v>0.92125199999999996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79.433136000000005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358.57751000000002</v>
      </c>
      <c r="L12">
        <v>219.034682</v>
      </c>
      <c r="M12">
        <v>43.256309999999999</v>
      </c>
      <c r="N12">
        <v>74.664190000000005</v>
      </c>
      <c r="O12">
        <v>119.57368200000001</v>
      </c>
      <c r="P12">
        <v>117.85553400000001</v>
      </c>
      <c r="Q12">
        <v>11.290841</v>
      </c>
      <c r="R12">
        <v>20.797281000000002</v>
      </c>
      <c r="S12">
        <v>13.130307</v>
      </c>
      <c r="T12">
        <v>0.53659199999999996</v>
      </c>
      <c r="U12">
        <v>334.38784500000003</v>
      </c>
      <c r="V12">
        <v>0</v>
      </c>
      <c r="W12">
        <v>12.4566</v>
      </c>
      <c r="X12">
        <v>34.495199999999997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8.7617809999999992</v>
      </c>
      <c r="AG12">
        <v>42.514184</v>
      </c>
      <c r="AH12">
        <v>0</v>
      </c>
      <c r="AI12">
        <v>0</v>
      </c>
      <c r="AJ12">
        <v>0</v>
      </c>
      <c r="AK12">
        <v>52.165365999999999</v>
      </c>
      <c r="AL12">
        <v>2.4495420000000001</v>
      </c>
      <c r="AM12">
        <v>0</v>
      </c>
      <c r="AN12">
        <v>0.71330300000000002</v>
      </c>
      <c r="AO12">
        <v>0</v>
      </c>
      <c r="AP12">
        <v>2.8231449999999998</v>
      </c>
      <c r="AQ12">
        <v>0</v>
      </c>
      <c r="AR12">
        <v>6.3471169999999999</v>
      </c>
      <c r="AS12">
        <v>10.053971000000001</v>
      </c>
      <c r="AT12">
        <v>11.984318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79.433136000000005</v>
      </c>
      <c r="BA12">
        <f t="shared" si="1"/>
        <v>1577.3024370000003</v>
      </c>
      <c r="BD12">
        <v>6.94</v>
      </c>
      <c r="BE12">
        <v>1.84</v>
      </c>
      <c r="BF12">
        <v>2.12</v>
      </c>
      <c r="BG12">
        <v>1.72</v>
      </c>
      <c r="BH12">
        <v>6.04</v>
      </c>
      <c r="BI12">
        <v>1.41</v>
      </c>
      <c r="BJ12">
        <v>0.94</v>
      </c>
      <c r="BK12">
        <v>1.66</v>
      </c>
      <c r="BL12">
        <v>0</v>
      </c>
      <c r="BM12">
        <v>0.16</v>
      </c>
      <c r="BN12">
        <v>2.2400000000000002</v>
      </c>
      <c r="BO12">
        <v>3.61</v>
      </c>
      <c r="BP12">
        <v>0.25</v>
      </c>
      <c r="BQ12">
        <v>1.94</v>
      </c>
      <c r="BR12">
        <v>2.1</v>
      </c>
      <c r="BS12">
        <v>1.57</v>
      </c>
      <c r="BT12">
        <v>2.8452519999999999</v>
      </c>
      <c r="BU12">
        <v>1.2859339999999999</v>
      </c>
      <c r="BV12">
        <v>1.881694</v>
      </c>
      <c r="BW12">
        <v>1.861453</v>
      </c>
      <c r="BX12">
        <v>1.8774740000000001</v>
      </c>
      <c r="BY12">
        <v>2.5718679999999998</v>
      </c>
      <c r="BZ12">
        <v>1.2722169999999999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5.0922999999999998</v>
      </c>
      <c r="CK12">
        <v>1.792133</v>
      </c>
      <c r="CL12">
        <v>1.856811</v>
      </c>
      <c r="CM12">
        <v>3.365221</v>
      </c>
      <c r="CN12">
        <v>3.3948659999999999</v>
      </c>
      <c r="CO12">
        <v>4.1149899999999997</v>
      </c>
      <c r="CP12">
        <v>4.080495</v>
      </c>
      <c r="CQ12">
        <v>3.3194249999999998</v>
      </c>
      <c r="CR12">
        <v>0.810867</v>
      </c>
      <c r="CS12">
        <v>2.5488840000000001</v>
      </c>
      <c r="CT12">
        <v>0</v>
      </c>
      <c r="CU12">
        <v>0</v>
      </c>
      <c r="CV12">
        <v>0</v>
      </c>
      <c r="CW12">
        <v>0.92125199999999996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79.433136000000005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358.58341000000001</v>
      </c>
      <c r="L13">
        <v>219.034682</v>
      </c>
      <c r="M13">
        <v>43.256309999999999</v>
      </c>
      <c r="N13">
        <v>114.17551899999999</v>
      </c>
      <c r="O13">
        <v>119.57368200000001</v>
      </c>
      <c r="P13">
        <v>117.85553400000001</v>
      </c>
      <c r="Q13">
        <v>11.290841</v>
      </c>
      <c r="R13">
        <v>20.797281000000002</v>
      </c>
      <c r="S13">
        <v>13.130307</v>
      </c>
      <c r="T13">
        <v>0.53659199999999996</v>
      </c>
      <c r="U13">
        <v>312.82834500000001</v>
      </c>
      <c r="V13">
        <v>0</v>
      </c>
      <c r="W13">
        <v>12.4566</v>
      </c>
      <c r="X13">
        <v>34.495199999999997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8.7617809999999992</v>
      </c>
      <c r="AG13">
        <v>42.514184</v>
      </c>
      <c r="AH13">
        <v>0</v>
      </c>
      <c r="AI13">
        <v>0</v>
      </c>
      <c r="AJ13">
        <v>0</v>
      </c>
      <c r="AK13">
        <v>52.165365999999999</v>
      </c>
      <c r="AL13">
        <v>2.4495420000000001</v>
      </c>
      <c r="AM13">
        <v>0</v>
      </c>
      <c r="AN13">
        <v>0.71330300000000002</v>
      </c>
      <c r="AO13">
        <v>0</v>
      </c>
      <c r="AP13">
        <v>2.8231449999999998</v>
      </c>
      <c r="AQ13">
        <v>0</v>
      </c>
      <c r="AR13">
        <v>6.3471169999999999</v>
      </c>
      <c r="AS13">
        <v>10.053971000000001</v>
      </c>
      <c r="AT13">
        <v>11.920648999999999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79.433136000000005</v>
      </c>
      <c r="BA13">
        <f t="shared" si="1"/>
        <v>1595.1964970000004</v>
      </c>
      <c r="BD13">
        <v>6.94</v>
      </c>
      <c r="BE13">
        <v>1.84</v>
      </c>
      <c r="BF13">
        <v>2.12</v>
      </c>
      <c r="BG13">
        <v>1.72</v>
      </c>
      <c r="BH13">
        <v>6.04</v>
      </c>
      <c r="BI13">
        <v>1.41</v>
      </c>
      <c r="BJ13">
        <v>0.94</v>
      </c>
      <c r="BK13">
        <v>1.66</v>
      </c>
      <c r="BL13">
        <v>0</v>
      </c>
      <c r="BM13">
        <v>0.16</v>
      </c>
      <c r="BN13">
        <v>2.2400000000000002</v>
      </c>
      <c r="BO13">
        <v>3.61</v>
      </c>
      <c r="BP13">
        <v>0.25</v>
      </c>
      <c r="BQ13">
        <v>1.94</v>
      </c>
      <c r="BR13">
        <v>2.1</v>
      </c>
      <c r="BS13">
        <v>1.57</v>
      </c>
      <c r="BT13">
        <v>2.8452519999999999</v>
      </c>
      <c r="BU13">
        <v>1.2859339999999999</v>
      </c>
      <c r="BV13">
        <v>1.881694</v>
      </c>
      <c r="BW13">
        <v>1.861453</v>
      </c>
      <c r="BX13">
        <v>1.8774740000000001</v>
      </c>
      <c r="BY13">
        <v>2.5718679999999998</v>
      </c>
      <c r="BZ13">
        <v>1.2722169999999999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5.0922999999999998</v>
      </c>
      <c r="CK13">
        <v>1.792133</v>
      </c>
      <c r="CL13">
        <v>1.856811</v>
      </c>
      <c r="CM13">
        <v>3.365221</v>
      </c>
      <c r="CN13">
        <v>3.3948659999999999</v>
      </c>
      <c r="CO13">
        <v>4.1149899999999997</v>
      </c>
      <c r="CP13">
        <v>4.080495</v>
      </c>
      <c r="CQ13">
        <v>3.3194249999999998</v>
      </c>
      <c r="CR13">
        <v>0.810867</v>
      </c>
      <c r="CS13">
        <v>2.5488840000000001</v>
      </c>
      <c r="CT13">
        <v>0</v>
      </c>
      <c r="CU13">
        <v>0</v>
      </c>
      <c r="CV13">
        <v>0</v>
      </c>
      <c r="CW13">
        <v>0.92125199999999996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79.433136000000005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358.57751000000002</v>
      </c>
      <c r="L14">
        <v>219.034682</v>
      </c>
      <c r="M14">
        <v>43.256309999999999</v>
      </c>
      <c r="N14">
        <v>114.17551899999999</v>
      </c>
      <c r="O14">
        <v>119.57368200000001</v>
      </c>
      <c r="P14">
        <v>117.85553400000001</v>
      </c>
      <c r="Q14">
        <v>11.290841</v>
      </c>
      <c r="R14">
        <v>21.246511000000002</v>
      </c>
      <c r="S14">
        <v>13.425357999999999</v>
      </c>
      <c r="T14">
        <v>0.53659199999999996</v>
      </c>
      <c r="U14">
        <v>291.268845</v>
      </c>
      <c r="V14">
        <v>0</v>
      </c>
      <c r="W14">
        <v>12.4566</v>
      </c>
      <c r="X14">
        <v>34.495199999999997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8.7617809999999992</v>
      </c>
      <c r="AG14">
        <v>42.514184</v>
      </c>
      <c r="AH14">
        <v>0</v>
      </c>
      <c r="AI14">
        <v>0</v>
      </c>
      <c r="AJ14">
        <v>0</v>
      </c>
      <c r="AK14">
        <v>52.165365999999999</v>
      </c>
      <c r="AL14">
        <v>2.4495420000000001</v>
      </c>
      <c r="AM14">
        <v>0</v>
      </c>
      <c r="AN14">
        <v>0.71330300000000002</v>
      </c>
      <c r="AO14">
        <v>0</v>
      </c>
      <c r="AP14">
        <v>2.8231449999999998</v>
      </c>
      <c r="AQ14">
        <v>0</v>
      </c>
      <c r="AR14">
        <v>6.3471169999999999</v>
      </c>
      <c r="AS14">
        <v>10.053971000000001</v>
      </c>
      <c r="AT14">
        <v>13.437241999999999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79.433136000000005</v>
      </c>
      <c r="BA14">
        <f t="shared" si="1"/>
        <v>1575.8919710000002</v>
      </c>
      <c r="BD14">
        <v>6.94</v>
      </c>
      <c r="BE14">
        <v>1.84</v>
      </c>
      <c r="BF14">
        <v>2.12</v>
      </c>
      <c r="BG14">
        <v>1.72</v>
      </c>
      <c r="BH14">
        <v>6.04</v>
      </c>
      <c r="BI14">
        <v>1.41</v>
      </c>
      <c r="BJ14">
        <v>0.94</v>
      </c>
      <c r="BK14">
        <v>1.66</v>
      </c>
      <c r="BL14">
        <v>0</v>
      </c>
      <c r="BM14">
        <v>0.16</v>
      </c>
      <c r="BN14">
        <v>2.2400000000000002</v>
      </c>
      <c r="BO14">
        <v>3.61</v>
      </c>
      <c r="BP14">
        <v>0.25</v>
      </c>
      <c r="BQ14">
        <v>1.94</v>
      </c>
      <c r="BR14">
        <v>2.1</v>
      </c>
      <c r="BS14">
        <v>1.57</v>
      </c>
      <c r="BT14">
        <v>2.8452519999999999</v>
      </c>
      <c r="BU14">
        <v>1.2859339999999999</v>
      </c>
      <c r="BV14">
        <v>1.881694</v>
      </c>
      <c r="BW14">
        <v>1.861453</v>
      </c>
      <c r="BX14">
        <v>1.8774740000000001</v>
      </c>
      <c r="BY14">
        <v>2.5718679999999998</v>
      </c>
      <c r="BZ14">
        <v>1.2722169999999999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5.0922999999999998</v>
      </c>
      <c r="CK14">
        <v>1.792133</v>
      </c>
      <c r="CL14">
        <v>1.856811</v>
      </c>
      <c r="CM14">
        <v>3.365221</v>
      </c>
      <c r="CN14">
        <v>3.3948659999999999</v>
      </c>
      <c r="CO14">
        <v>4.1149899999999997</v>
      </c>
      <c r="CP14">
        <v>4.080495</v>
      </c>
      <c r="CQ14">
        <v>3.3194249999999998</v>
      </c>
      <c r="CR14">
        <v>0.810867</v>
      </c>
      <c r="CS14">
        <v>2.5488840000000001</v>
      </c>
      <c r="CT14">
        <v>0</v>
      </c>
      <c r="CU14">
        <v>0</v>
      </c>
      <c r="CV14">
        <v>0</v>
      </c>
      <c r="CW14">
        <v>0.92125199999999996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79.433136000000005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358.58341000000001</v>
      </c>
      <c r="L15">
        <v>219.034682</v>
      </c>
      <c r="M15">
        <v>45.617035999999999</v>
      </c>
      <c r="N15">
        <v>114.17551899999999</v>
      </c>
      <c r="O15">
        <v>119.57368200000001</v>
      </c>
      <c r="P15">
        <v>117.85553400000001</v>
      </c>
      <c r="Q15">
        <v>11.290841</v>
      </c>
      <c r="R15">
        <v>20.797281000000002</v>
      </c>
      <c r="S15">
        <v>13.130307</v>
      </c>
      <c r="T15">
        <v>0.53659199999999996</v>
      </c>
      <c r="U15">
        <v>267.51027599999998</v>
      </c>
      <c r="V15">
        <v>0</v>
      </c>
      <c r="W15">
        <v>12.4566</v>
      </c>
      <c r="X15">
        <v>34.495199999999997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8.7617809999999992</v>
      </c>
      <c r="AG15">
        <v>42.514184</v>
      </c>
      <c r="AH15">
        <v>0</v>
      </c>
      <c r="AI15">
        <v>0</v>
      </c>
      <c r="AJ15">
        <v>0</v>
      </c>
      <c r="AK15">
        <v>52.165365999999999</v>
      </c>
      <c r="AL15">
        <v>2.4495420000000001</v>
      </c>
      <c r="AM15">
        <v>0</v>
      </c>
      <c r="AN15">
        <v>0.71330300000000002</v>
      </c>
      <c r="AO15">
        <v>0</v>
      </c>
      <c r="AP15">
        <v>2.8231449999999998</v>
      </c>
      <c r="AQ15">
        <v>0</v>
      </c>
      <c r="AR15">
        <v>10.578528</v>
      </c>
      <c r="AS15">
        <v>10.053971000000001</v>
      </c>
      <c r="AT15">
        <v>13.388517999999999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79.453158000000002</v>
      </c>
      <c r="BA15">
        <f t="shared" si="1"/>
        <v>1557.9584560000003</v>
      </c>
      <c r="BD15">
        <v>6.94</v>
      </c>
      <c r="BE15">
        <v>1.84</v>
      </c>
      <c r="BF15">
        <v>2.12</v>
      </c>
      <c r="BG15">
        <v>1.72</v>
      </c>
      <c r="BH15">
        <v>6.04</v>
      </c>
      <c r="BI15">
        <v>1.41</v>
      </c>
      <c r="BJ15">
        <v>0.94</v>
      </c>
      <c r="BK15">
        <v>1.66</v>
      </c>
      <c r="BL15">
        <v>0</v>
      </c>
      <c r="BM15">
        <v>0.16</v>
      </c>
      <c r="BN15">
        <v>2.2400000000000002</v>
      </c>
      <c r="BO15">
        <v>3.61</v>
      </c>
      <c r="BP15">
        <v>0.25</v>
      </c>
      <c r="BQ15">
        <v>1.94</v>
      </c>
      <c r="BR15">
        <v>2.1</v>
      </c>
      <c r="BS15">
        <v>1.57</v>
      </c>
      <c r="BT15">
        <v>2.8452519999999999</v>
      </c>
      <c r="BU15">
        <v>1.2859339999999999</v>
      </c>
      <c r="BV15">
        <v>1.901716</v>
      </c>
      <c r="BW15">
        <v>1.861453</v>
      </c>
      <c r="BX15">
        <v>1.8774740000000001</v>
      </c>
      <c r="BY15">
        <v>2.5718679999999998</v>
      </c>
      <c r="BZ15">
        <v>1.2722169999999999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5.0922999999999998</v>
      </c>
      <c r="CK15">
        <v>1.792133</v>
      </c>
      <c r="CL15">
        <v>1.856811</v>
      </c>
      <c r="CM15">
        <v>3.365221</v>
      </c>
      <c r="CN15">
        <v>3.3948659999999999</v>
      </c>
      <c r="CO15">
        <v>4.1149899999999997</v>
      </c>
      <c r="CP15">
        <v>4.080495</v>
      </c>
      <c r="CQ15">
        <v>3.3194249999999998</v>
      </c>
      <c r="CR15">
        <v>0.810867</v>
      </c>
      <c r="CS15">
        <v>2.5488840000000001</v>
      </c>
      <c r="CT15">
        <v>0</v>
      </c>
      <c r="CU15">
        <v>0</v>
      </c>
      <c r="CV15">
        <v>0</v>
      </c>
      <c r="CW15">
        <v>0.92125199999999996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79.453158000000002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358.57751000000002</v>
      </c>
      <c r="L16">
        <v>219.034682</v>
      </c>
      <c r="M16">
        <v>45.617035999999999</v>
      </c>
      <c r="N16">
        <v>114.17551899999999</v>
      </c>
      <c r="O16">
        <v>119.57368200000001</v>
      </c>
      <c r="P16">
        <v>117.85553400000001</v>
      </c>
      <c r="Q16">
        <v>11.290841</v>
      </c>
      <c r="R16">
        <v>20.797281000000002</v>
      </c>
      <c r="S16">
        <v>13.130307</v>
      </c>
      <c r="T16">
        <v>0.53659199999999996</v>
      </c>
      <c r="U16">
        <v>267.51027599999998</v>
      </c>
      <c r="V16">
        <v>0</v>
      </c>
      <c r="W16">
        <v>12.4566</v>
      </c>
      <c r="X16">
        <v>34.495199999999997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8.7617809999999992</v>
      </c>
      <c r="AG16">
        <v>42.514184</v>
      </c>
      <c r="AH16">
        <v>0</v>
      </c>
      <c r="AI16">
        <v>0</v>
      </c>
      <c r="AJ16">
        <v>0</v>
      </c>
      <c r="AK16">
        <v>52.165365999999999</v>
      </c>
      <c r="AL16">
        <v>2.4495420000000001</v>
      </c>
      <c r="AM16">
        <v>0</v>
      </c>
      <c r="AN16">
        <v>0.71330300000000002</v>
      </c>
      <c r="AO16">
        <v>0</v>
      </c>
      <c r="AP16">
        <v>2.8231449999999998</v>
      </c>
      <c r="AQ16">
        <v>0</v>
      </c>
      <c r="AR16">
        <v>12.694234</v>
      </c>
      <c r="AS16">
        <v>10.053971000000001</v>
      </c>
      <c r="AT16">
        <v>13.217675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79.453813999999994</v>
      </c>
      <c r="BA16">
        <f t="shared" si="1"/>
        <v>1559.8980750000003</v>
      </c>
      <c r="BD16">
        <v>6.94</v>
      </c>
      <c r="BE16">
        <v>1.84</v>
      </c>
      <c r="BF16">
        <v>2.12</v>
      </c>
      <c r="BG16">
        <v>1.72</v>
      </c>
      <c r="BH16">
        <v>6.04</v>
      </c>
      <c r="BI16">
        <v>1.41</v>
      </c>
      <c r="BJ16">
        <v>0.94</v>
      </c>
      <c r="BK16">
        <v>1.66</v>
      </c>
      <c r="BL16">
        <v>0</v>
      </c>
      <c r="BM16">
        <v>0.16</v>
      </c>
      <c r="BN16">
        <v>2.2400000000000002</v>
      </c>
      <c r="BO16">
        <v>3.61</v>
      </c>
      <c r="BP16">
        <v>0.25</v>
      </c>
      <c r="BQ16">
        <v>1.94</v>
      </c>
      <c r="BR16">
        <v>2.1</v>
      </c>
      <c r="BS16">
        <v>1.57</v>
      </c>
      <c r="BT16">
        <v>2.8452519999999999</v>
      </c>
      <c r="BU16">
        <v>1.2859339999999999</v>
      </c>
      <c r="BV16">
        <v>1.902372</v>
      </c>
      <c r="BW16">
        <v>1.861453</v>
      </c>
      <c r="BX16">
        <v>1.8774740000000001</v>
      </c>
      <c r="BY16">
        <v>2.5718679999999998</v>
      </c>
      <c r="BZ16">
        <v>1.2722169999999999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5.0922999999999998</v>
      </c>
      <c r="CK16">
        <v>1.792133</v>
      </c>
      <c r="CL16">
        <v>1.856811</v>
      </c>
      <c r="CM16">
        <v>3.365221</v>
      </c>
      <c r="CN16">
        <v>3.3948659999999999</v>
      </c>
      <c r="CO16">
        <v>4.1149899999999997</v>
      </c>
      <c r="CP16">
        <v>4.080495</v>
      </c>
      <c r="CQ16">
        <v>3.3194249999999998</v>
      </c>
      <c r="CR16">
        <v>0.810867</v>
      </c>
      <c r="CS16">
        <v>2.5488840000000001</v>
      </c>
      <c r="CT16">
        <v>0</v>
      </c>
      <c r="CU16">
        <v>0</v>
      </c>
      <c r="CV16">
        <v>0</v>
      </c>
      <c r="CW16">
        <v>0.92125199999999996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79.453813999999994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358.58341000000001</v>
      </c>
      <c r="L17">
        <v>219.034682</v>
      </c>
      <c r="M17">
        <v>45.617035999999999</v>
      </c>
      <c r="N17">
        <v>114.17551899999999</v>
      </c>
      <c r="O17">
        <v>119.57368200000001</v>
      </c>
      <c r="P17">
        <v>117.85553400000001</v>
      </c>
      <c r="Q17">
        <v>11.116037</v>
      </c>
      <c r="R17">
        <v>19.902434</v>
      </c>
      <c r="S17">
        <v>12.65315</v>
      </c>
      <c r="T17">
        <v>0.53659199999999996</v>
      </c>
      <c r="U17">
        <v>267.51027599999998</v>
      </c>
      <c r="V17">
        <v>0</v>
      </c>
      <c r="W17">
        <v>12.4566</v>
      </c>
      <c r="X17">
        <v>34.495199999999997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8.7617809999999992</v>
      </c>
      <c r="AG17">
        <v>42.514184</v>
      </c>
      <c r="AH17">
        <v>0</v>
      </c>
      <c r="AI17">
        <v>0</v>
      </c>
      <c r="AJ17">
        <v>0</v>
      </c>
      <c r="AK17">
        <v>52.165365999999999</v>
      </c>
      <c r="AL17">
        <v>2.4495420000000001</v>
      </c>
      <c r="AM17">
        <v>0</v>
      </c>
      <c r="AN17">
        <v>0.71330300000000002</v>
      </c>
      <c r="AO17">
        <v>0</v>
      </c>
      <c r="AP17">
        <v>2.8231449999999998</v>
      </c>
      <c r="AQ17">
        <v>0</v>
      </c>
      <c r="AR17">
        <v>32.793436999999997</v>
      </c>
      <c r="AS17">
        <v>10.053971000000001</v>
      </c>
      <c r="AT17">
        <v>13.240501999999999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79.453813999999994</v>
      </c>
      <c r="BA17">
        <f t="shared" si="1"/>
        <v>1578.4791970000003</v>
      </c>
      <c r="BD17">
        <v>6.94</v>
      </c>
      <c r="BE17">
        <v>1.84</v>
      </c>
      <c r="BF17">
        <v>2.12</v>
      </c>
      <c r="BG17">
        <v>1.72</v>
      </c>
      <c r="BH17">
        <v>6.04</v>
      </c>
      <c r="BI17">
        <v>1.41</v>
      </c>
      <c r="BJ17">
        <v>0.94</v>
      </c>
      <c r="BK17">
        <v>1.66</v>
      </c>
      <c r="BL17">
        <v>0</v>
      </c>
      <c r="BM17">
        <v>0.16</v>
      </c>
      <c r="BN17">
        <v>2.2400000000000002</v>
      </c>
      <c r="BO17">
        <v>3.61</v>
      </c>
      <c r="BP17">
        <v>0.25</v>
      </c>
      <c r="BQ17">
        <v>1.94</v>
      </c>
      <c r="BR17">
        <v>2.1</v>
      </c>
      <c r="BS17">
        <v>1.57</v>
      </c>
      <c r="BT17">
        <v>2.8452519999999999</v>
      </c>
      <c r="BU17">
        <v>1.2859339999999999</v>
      </c>
      <c r="BV17">
        <v>1.902372</v>
      </c>
      <c r="BW17">
        <v>1.861453</v>
      </c>
      <c r="BX17">
        <v>1.8774740000000001</v>
      </c>
      <c r="BY17">
        <v>2.5718679999999998</v>
      </c>
      <c r="BZ17">
        <v>1.2722169999999999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5.0922999999999998</v>
      </c>
      <c r="CK17">
        <v>1.792133</v>
      </c>
      <c r="CL17">
        <v>1.856811</v>
      </c>
      <c r="CM17">
        <v>3.365221</v>
      </c>
      <c r="CN17">
        <v>3.3948659999999999</v>
      </c>
      <c r="CO17">
        <v>4.1149899999999997</v>
      </c>
      <c r="CP17">
        <v>4.080495</v>
      </c>
      <c r="CQ17">
        <v>3.3194249999999998</v>
      </c>
      <c r="CR17">
        <v>0.810867</v>
      </c>
      <c r="CS17">
        <v>2.5488840000000001</v>
      </c>
      <c r="CT17">
        <v>0</v>
      </c>
      <c r="CU17">
        <v>0</v>
      </c>
      <c r="CV17">
        <v>0</v>
      </c>
      <c r="CW17">
        <v>0.92125199999999996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79.453813999999994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358.57751000000002</v>
      </c>
      <c r="L18">
        <v>219.034682</v>
      </c>
      <c r="M18">
        <v>45.617035999999999</v>
      </c>
      <c r="N18">
        <v>114.17551899999999</v>
      </c>
      <c r="O18">
        <v>119.57368200000001</v>
      </c>
      <c r="P18">
        <v>117.85553400000001</v>
      </c>
      <c r="Q18">
        <v>11.116037</v>
      </c>
      <c r="R18">
        <v>19.902434</v>
      </c>
      <c r="S18">
        <v>12.65315</v>
      </c>
      <c r="T18">
        <v>0.53659199999999996</v>
      </c>
      <c r="U18">
        <v>267.51027599999998</v>
      </c>
      <c r="V18">
        <v>0</v>
      </c>
      <c r="W18">
        <v>12.4566</v>
      </c>
      <c r="X18">
        <v>34.495199999999997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8.7617809999999992</v>
      </c>
      <c r="AG18">
        <v>42.514184</v>
      </c>
      <c r="AH18">
        <v>0</v>
      </c>
      <c r="AI18">
        <v>0</v>
      </c>
      <c r="AJ18">
        <v>0</v>
      </c>
      <c r="AK18">
        <v>52.165365999999999</v>
      </c>
      <c r="AL18">
        <v>2.4495420000000001</v>
      </c>
      <c r="AM18">
        <v>0</v>
      </c>
      <c r="AN18">
        <v>0.71330300000000002</v>
      </c>
      <c r="AO18">
        <v>0</v>
      </c>
      <c r="AP18">
        <v>2.8231449999999998</v>
      </c>
      <c r="AQ18">
        <v>0</v>
      </c>
      <c r="AR18">
        <v>32.793436999999997</v>
      </c>
      <c r="AS18">
        <v>10.053971000000001</v>
      </c>
      <c r="AT18">
        <v>13.454029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79.453813999999994</v>
      </c>
      <c r="BA18">
        <f t="shared" si="1"/>
        <v>1578.6868240000001</v>
      </c>
      <c r="BD18">
        <v>6.94</v>
      </c>
      <c r="BE18">
        <v>1.84</v>
      </c>
      <c r="BF18">
        <v>2.12</v>
      </c>
      <c r="BG18">
        <v>1.72</v>
      </c>
      <c r="BH18">
        <v>6.04</v>
      </c>
      <c r="BI18">
        <v>1.41</v>
      </c>
      <c r="BJ18">
        <v>0.94</v>
      </c>
      <c r="BK18">
        <v>1.66</v>
      </c>
      <c r="BL18">
        <v>0</v>
      </c>
      <c r="BM18">
        <v>0.16</v>
      </c>
      <c r="BN18">
        <v>2.2400000000000002</v>
      </c>
      <c r="BO18">
        <v>3.61</v>
      </c>
      <c r="BP18">
        <v>0.25</v>
      </c>
      <c r="BQ18">
        <v>1.94</v>
      </c>
      <c r="BR18">
        <v>2.1</v>
      </c>
      <c r="BS18">
        <v>1.57</v>
      </c>
      <c r="BT18">
        <v>2.8452519999999999</v>
      </c>
      <c r="BU18">
        <v>1.2859339999999999</v>
      </c>
      <c r="BV18">
        <v>1.902372</v>
      </c>
      <c r="BW18">
        <v>1.861453</v>
      </c>
      <c r="BX18">
        <v>1.8774740000000001</v>
      </c>
      <c r="BY18">
        <v>2.5718679999999998</v>
      </c>
      <c r="BZ18">
        <v>1.2722169999999999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5.0922999999999998</v>
      </c>
      <c r="CK18">
        <v>1.792133</v>
      </c>
      <c r="CL18">
        <v>1.856811</v>
      </c>
      <c r="CM18">
        <v>3.365221</v>
      </c>
      <c r="CN18">
        <v>3.3948659999999999</v>
      </c>
      <c r="CO18">
        <v>4.1149899999999997</v>
      </c>
      <c r="CP18">
        <v>4.080495</v>
      </c>
      <c r="CQ18">
        <v>3.3194249999999998</v>
      </c>
      <c r="CR18">
        <v>0.810867</v>
      </c>
      <c r="CS18">
        <v>2.5488840000000001</v>
      </c>
      <c r="CT18">
        <v>0</v>
      </c>
      <c r="CU18">
        <v>0</v>
      </c>
      <c r="CV18">
        <v>0</v>
      </c>
      <c r="CW18">
        <v>0.92125199999999996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79.453813999999994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358.58341000000001</v>
      </c>
      <c r="L19">
        <v>214.078936</v>
      </c>
      <c r="M19">
        <v>45.617035999999999</v>
      </c>
      <c r="N19">
        <v>114.17551899999999</v>
      </c>
      <c r="O19">
        <v>119.57368200000001</v>
      </c>
      <c r="P19">
        <v>117.85553400000001</v>
      </c>
      <c r="Q19">
        <v>11.116037</v>
      </c>
      <c r="R19">
        <v>19.902434</v>
      </c>
      <c r="S19">
        <v>12.65315</v>
      </c>
      <c r="T19">
        <v>0.53659199999999996</v>
      </c>
      <c r="U19">
        <v>267.51027599999998</v>
      </c>
      <c r="V19">
        <v>0</v>
      </c>
      <c r="W19">
        <v>12.4566</v>
      </c>
      <c r="X19">
        <v>34.495199999999997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8.7617809999999992</v>
      </c>
      <c r="AG19">
        <v>42.514184</v>
      </c>
      <c r="AH19">
        <v>0</v>
      </c>
      <c r="AI19">
        <v>0</v>
      </c>
      <c r="AJ19">
        <v>0</v>
      </c>
      <c r="AK19">
        <v>52.165365999999999</v>
      </c>
      <c r="AL19">
        <v>2.4495420000000001</v>
      </c>
      <c r="AM19">
        <v>0</v>
      </c>
      <c r="AN19">
        <v>0.71330300000000002</v>
      </c>
      <c r="AO19">
        <v>0</v>
      </c>
      <c r="AP19">
        <v>2.8231449999999998</v>
      </c>
      <c r="AQ19">
        <v>0</v>
      </c>
      <c r="AR19">
        <v>10.578528</v>
      </c>
      <c r="AS19">
        <v>10.053971000000001</v>
      </c>
      <c r="AT19">
        <v>14.369934000000001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79.453813999999994</v>
      </c>
      <c r="BA19">
        <f t="shared" si="1"/>
        <v>1552.4379740000002</v>
      </c>
      <c r="BD19">
        <v>6.94</v>
      </c>
      <c r="BE19">
        <v>1.84</v>
      </c>
      <c r="BF19">
        <v>2.12</v>
      </c>
      <c r="BG19">
        <v>1.72</v>
      </c>
      <c r="BH19">
        <v>6.04</v>
      </c>
      <c r="BI19">
        <v>1.41</v>
      </c>
      <c r="BJ19">
        <v>0.94</v>
      </c>
      <c r="BK19">
        <v>1.66</v>
      </c>
      <c r="BL19">
        <v>0</v>
      </c>
      <c r="BM19">
        <v>0.16</v>
      </c>
      <c r="BN19">
        <v>2.2400000000000002</v>
      </c>
      <c r="BO19">
        <v>3.61</v>
      </c>
      <c r="BP19">
        <v>0.25</v>
      </c>
      <c r="BQ19">
        <v>1.94</v>
      </c>
      <c r="BR19">
        <v>2.1</v>
      </c>
      <c r="BS19">
        <v>1.57</v>
      </c>
      <c r="BT19">
        <v>2.8452519999999999</v>
      </c>
      <c r="BU19">
        <v>1.2859339999999999</v>
      </c>
      <c r="BV19">
        <v>1.902372</v>
      </c>
      <c r="BW19">
        <v>1.861453</v>
      </c>
      <c r="BX19">
        <v>1.8774740000000001</v>
      </c>
      <c r="BY19">
        <v>2.5718679999999998</v>
      </c>
      <c r="BZ19">
        <v>1.2722169999999999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5.0922999999999998</v>
      </c>
      <c r="CK19">
        <v>1.792133</v>
      </c>
      <c r="CL19">
        <v>1.856811</v>
      </c>
      <c r="CM19">
        <v>3.365221</v>
      </c>
      <c r="CN19">
        <v>3.3948659999999999</v>
      </c>
      <c r="CO19">
        <v>4.1149899999999997</v>
      </c>
      <c r="CP19">
        <v>4.080495</v>
      </c>
      <c r="CQ19">
        <v>3.3194249999999998</v>
      </c>
      <c r="CR19">
        <v>0.810867</v>
      </c>
      <c r="CS19">
        <v>2.5488840000000001</v>
      </c>
      <c r="CT19">
        <v>0</v>
      </c>
      <c r="CU19">
        <v>0</v>
      </c>
      <c r="CV19">
        <v>0</v>
      </c>
      <c r="CW19">
        <v>0.92125199999999996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79.453813999999994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358.57751000000002</v>
      </c>
      <c r="L20">
        <v>214.078936</v>
      </c>
      <c r="M20">
        <v>46.136543000000003</v>
      </c>
      <c r="N20">
        <v>114.17551899999999</v>
      </c>
      <c r="O20">
        <v>119.57368200000001</v>
      </c>
      <c r="P20">
        <v>117.85553400000001</v>
      </c>
      <c r="Q20">
        <v>11.116037</v>
      </c>
      <c r="R20">
        <v>20.417397000000001</v>
      </c>
      <c r="S20">
        <v>12.994827000000001</v>
      </c>
      <c r="T20">
        <v>0.53659199999999996</v>
      </c>
      <c r="U20">
        <v>267.51027599999998</v>
      </c>
      <c r="V20">
        <v>0</v>
      </c>
      <c r="W20">
        <v>12.4566</v>
      </c>
      <c r="X20">
        <v>34.495199999999997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8.7617809999999992</v>
      </c>
      <c r="AG20">
        <v>42.514184</v>
      </c>
      <c r="AH20">
        <v>2.808484</v>
      </c>
      <c r="AI20">
        <v>0</v>
      </c>
      <c r="AJ20">
        <v>0</v>
      </c>
      <c r="AK20">
        <v>52.165365999999999</v>
      </c>
      <c r="AL20">
        <v>2.4495420000000001</v>
      </c>
      <c r="AM20">
        <v>0</v>
      </c>
      <c r="AN20">
        <v>0.71330300000000002</v>
      </c>
      <c r="AO20">
        <v>0</v>
      </c>
      <c r="AP20">
        <v>2.8231449999999998</v>
      </c>
      <c r="AQ20">
        <v>0</v>
      </c>
      <c r="AR20">
        <v>8.4628219999999992</v>
      </c>
      <c r="AS20">
        <v>10.053971000000001</v>
      </c>
      <c r="AT20">
        <v>14.369934000000001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79.475277999999989</v>
      </c>
      <c r="BA20">
        <f t="shared" si="1"/>
        <v>1554.5224629999998</v>
      </c>
      <c r="BD20">
        <v>6.94</v>
      </c>
      <c r="BE20">
        <v>1.84</v>
      </c>
      <c r="BF20">
        <v>2.12</v>
      </c>
      <c r="BG20">
        <v>1.72</v>
      </c>
      <c r="BH20">
        <v>6.04</v>
      </c>
      <c r="BI20">
        <v>1.41</v>
      </c>
      <c r="BJ20">
        <v>0.94</v>
      </c>
      <c r="BK20">
        <v>1.66</v>
      </c>
      <c r="BL20">
        <v>0</v>
      </c>
      <c r="BM20">
        <v>0.16</v>
      </c>
      <c r="BN20">
        <v>2.2400000000000002</v>
      </c>
      <c r="BO20">
        <v>3.61</v>
      </c>
      <c r="BP20">
        <v>0.25</v>
      </c>
      <c r="BQ20">
        <v>1.94</v>
      </c>
      <c r="BR20">
        <v>2.1</v>
      </c>
      <c r="BS20">
        <v>1.57</v>
      </c>
      <c r="BT20">
        <v>2.8452519999999999</v>
      </c>
      <c r="BU20">
        <v>1.2859339999999999</v>
      </c>
      <c r="BV20">
        <v>1.902372</v>
      </c>
      <c r="BW20">
        <v>1.861453</v>
      </c>
      <c r="BX20">
        <v>1.8774740000000001</v>
      </c>
      <c r="BY20">
        <v>2.5718679999999998</v>
      </c>
      <c r="BZ20">
        <v>1.2722169999999999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5.0922999999999998</v>
      </c>
      <c r="CK20">
        <v>1.792133</v>
      </c>
      <c r="CL20">
        <v>1.856811</v>
      </c>
      <c r="CM20">
        <v>3.365221</v>
      </c>
      <c r="CN20">
        <v>3.3948659999999999</v>
      </c>
      <c r="CO20">
        <v>4.1149899999999997</v>
      </c>
      <c r="CP20">
        <v>4.080495</v>
      </c>
      <c r="CQ20">
        <v>3.3194249999999998</v>
      </c>
      <c r="CR20">
        <v>0.810867</v>
      </c>
      <c r="CS20">
        <v>2.5488840000000001</v>
      </c>
      <c r="CT20">
        <v>0</v>
      </c>
      <c r="CU20">
        <v>0</v>
      </c>
      <c r="CV20">
        <v>2.1464E-2</v>
      </c>
      <c r="CW20">
        <v>0.92125199999999996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79.475277999999989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358.58341000000001</v>
      </c>
      <c r="L21">
        <v>214.078936</v>
      </c>
      <c r="M21">
        <v>46.136543000000003</v>
      </c>
      <c r="N21">
        <v>114.17551899999999</v>
      </c>
      <c r="O21">
        <v>119.57368200000001</v>
      </c>
      <c r="P21">
        <v>117.85553400000001</v>
      </c>
      <c r="Q21">
        <v>11.116037</v>
      </c>
      <c r="R21">
        <v>20.417397000000001</v>
      </c>
      <c r="S21">
        <v>12.994827000000001</v>
      </c>
      <c r="T21">
        <v>0.53659199999999996</v>
      </c>
      <c r="U21">
        <v>267.51027599999998</v>
      </c>
      <c r="V21">
        <v>0</v>
      </c>
      <c r="W21">
        <v>12.4566</v>
      </c>
      <c r="X21">
        <v>34.495199999999997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8.7617809999999992</v>
      </c>
      <c r="AG21">
        <v>42.514184</v>
      </c>
      <c r="AH21">
        <v>22.467873999999998</v>
      </c>
      <c r="AI21">
        <v>0</v>
      </c>
      <c r="AJ21">
        <v>0</v>
      </c>
      <c r="AK21">
        <v>52.165365999999999</v>
      </c>
      <c r="AL21">
        <v>2.4495420000000001</v>
      </c>
      <c r="AM21">
        <v>0</v>
      </c>
      <c r="AN21">
        <v>0.71330300000000002</v>
      </c>
      <c r="AO21">
        <v>0</v>
      </c>
      <c r="AP21">
        <v>3.0686360000000001</v>
      </c>
      <c r="AQ21">
        <v>0</v>
      </c>
      <c r="AR21">
        <v>8.4628219999999992</v>
      </c>
      <c r="AS21">
        <v>10.053971000000001</v>
      </c>
      <c r="AT21">
        <v>14.369934000000001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79.633572000000001</v>
      </c>
      <c r="BA21">
        <f t="shared" si="1"/>
        <v>1574.5915379999999</v>
      </c>
      <c r="BD21">
        <v>6.94</v>
      </c>
      <c r="BE21">
        <v>1.84</v>
      </c>
      <c r="BF21">
        <v>2.12</v>
      </c>
      <c r="BG21">
        <v>1.72</v>
      </c>
      <c r="BH21">
        <v>6.04</v>
      </c>
      <c r="BI21">
        <v>1.41</v>
      </c>
      <c r="BJ21">
        <v>0.94</v>
      </c>
      <c r="BK21">
        <v>1.66</v>
      </c>
      <c r="BL21">
        <v>0</v>
      </c>
      <c r="BM21">
        <v>0.16</v>
      </c>
      <c r="BN21">
        <v>2.2400000000000002</v>
      </c>
      <c r="BO21">
        <v>3.61</v>
      </c>
      <c r="BP21">
        <v>0.25</v>
      </c>
      <c r="BQ21">
        <v>1.94</v>
      </c>
      <c r="BR21">
        <v>2.1</v>
      </c>
      <c r="BS21">
        <v>1.57</v>
      </c>
      <c r="BT21">
        <v>2.8452519999999999</v>
      </c>
      <c r="BU21">
        <v>1.2859339999999999</v>
      </c>
      <c r="BV21">
        <v>1.902372</v>
      </c>
      <c r="BW21">
        <v>1.861453</v>
      </c>
      <c r="BX21">
        <v>1.8774740000000001</v>
      </c>
      <c r="BY21">
        <v>2.5718679999999998</v>
      </c>
      <c r="BZ21">
        <v>1.2722169999999999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5.0922999999999998</v>
      </c>
      <c r="CK21">
        <v>1.792133</v>
      </c>
      <c r="CL21">
        <v>1.856811</v>
      </c>
      <c r="CM21">
        <v>3.365221</v>
      </c>
      <c r="CN21">
        <v>3.3948659999999999</v>
      </c>
      <c r="CO21">
        <v>4.1149899999999997</v>
      </c>
      <c r="CP21">
        <v>4.080495</v>
      </c>
      <c r="CQ21">
        <v>3.3194249999999998</v>
      </c>
      <c r="CR21">
        <v>0.810867</v>
      </c>
      <c r="CS21">
        <v>2.5488840000000001</v>
      </c>
      <c r="CT21">
        <v>0</v>
      </c>
      <c r="CU21">
        <v>0</v>
      </c>
      <c r="CV21">
        <v>0.179758</v>
      </c>
      <c r="CW21">
        <v>0.92125199999999996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79.633572000000001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358.57751000000002</v>
      </c>
      <c r="L22">
        <v>214.078936</v>
      </c>
      <c r="M22">
        <v>46.136543000000003</v>
      </c>
      <c r="N22">
        <v>114.17551899999999</v>
      </c>
      <c r="O22">
        <v>119.57368200000001</v>
      </c>
      <c r="P22">
        <v>117.85553400000001</v>
      </c>
      <c r="Q22">
        <v>11.116037</v>
      </c>
      <c r="R22">
        <v>19.791225000000001</v>
      </c>
      <c r="S22">
        <v>12.994827000000001</v>
      </c>
      <c r="T22">
        <v>0.53659199999999996</v>
      </c>
      <c r="U22">
        <v>267.51027599999998</v>
      </c>
      <c r="V22">
        <v>0</v>
      </c>
      <c r="W22">
        <v>12.4566</v>
      </c>
      <c r="X22">
        <v>34.495199999999997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8.7617809999999992</v>
      </c>
      <c r="AG22">
        <v>42.514184</v>
      </c>
      <c r="AH22">
        <v>23.123187000000001</v>
      </c>
      <c r="AI22">
        <v>0</v>
      </c>
      <c r="AJ22">
        <v>0</v>
      </c>
      <c r="AK22">
        <v>52.165365999999999</v>
      </c>
      <c r="AL22">
        <v>2.4495420000000001</v>
      </c>
      <c r="AM22">
        <v>0</v>
      </c>
      <c r="AN22">
        <v>0.71330300000000002</v>
      </c>
      <c r="AO22">
        <v>0</v>
      </c>
      <c r="AP22">
        <v>3.0686360000000001</v>
      </c>
      <c r="AQ22">
        <v>0</v>
      </c>
      <c r="AR22">
        <v>8.4628219999999992</v>
      </c>
      <c r="AS22">
        <v>10.053971000000001</v>
      </c>
      <c r="AT22">
        <v>14.369934000000001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79.638937999999996</v>
      </c>
      <c r="BA22">
        <f t="shared" si="1"/>
        <v>1574.6201450000001</v>
      </c>
      <c r="BD22">
        <v>6.94</v>
      </c>
      <c r="BE22">
        <v>1.84</v>
      </c>
      <c r="BF22">
        <v>2.12</v>
      </c>
      <c r="BG22">
        <v>1.72</v>
      </c>
      <c r="BH22">
        <v>6.04</v>
      </c>
      <c r="BI22">
        <v>1.41</v>
      </c>
      <c r="BJ22">
        <v>0.94</v>
      </c>
      <c r="BK22">
        <v>1.66</v>
      </c>
      <c r="BL22">
        <v>0</v>
      </c>
      <c r="BM22">
        <v>0.16</v>
      </c>
      <c r="BN22">
        <v>2.2400000000000002</v>
      </c>
      <c r="BO22">
        <v>3.61</v>
      </c>
      <c r="BP22">
        <v>0.25</v>
      </c>
      <c r="BQ22">
        <v>1.94</v>
      </c>
      <c r="BR22">
        <v>2.1</v>
      </c>
      <c r="BS22">
        <v>1.57</v>
      </c>
      <c r="BT22">
        <v>2.8452519999999999</v>
      </c>
      <c r="BU22">
        <v>1.2859339999999999</v>
      </c>
      <c r="BV22">
        <v>1.902372</v>
      </c>
      <c r="BW22">
        <v>1.861453</v>
      </c>
      <c r="BX22">
        <v>1.8774740000000001</v>
      </c>
      <c r="BY22">
        <v>2.5718679999999998</v>
      </c>
      <c r="BZ22">
        <v>1.2722169999999999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5.0922999999999998</v>
      </c>
      <c r="CK22">
        <v>1.792133</v>
      </c>
      <c r="CL22">
        <v>1.856811</v>
      </c>
      <c r="CM22">
        <v>3.365221</v>
      </c>
      <c r="CN22">
        <v>3.3948659999999999</v>
      </c>
      <c r="CO22">
        <v>4.1149899999999997</v>
      </c>
      <c r="CP22">
        <v>4.080495</v>
      </c>
      <c r="CQ22">
        <v>3.3194249999999998</v>
      </c>
      <c r="CR22">
        <v>0.810867</v>
      </c>
      <c r="CS22">
        <v>2.5488840000000001</v>
      </c>
      <c r="CT22">
        <v>0</v>
      </c>
      <c r="CU22">
        <v>0</v>
      </c>
      <c r="CV22">
        <v>0.18512400000000001</v>
      </c>
      <c r="CW22">
        <v>0.92125199999999996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79.638937999999996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358.11645199999998</v>
      </c>
      <c r="L23">
        <v>214.078936</v>
      </c>
      <c r="M23">
        <v>43.256309999999999</v>
      </c>
      <c r="N23">
        <v>114.17551899999999</v>
      </c>
      <c r="O23">
        <v>119.57368200000001</v>
      </c>
      <c r="P23">
        <v>117.85553400000001</v>
      </c>
      <c r="Q23">
        <v>11.101497999999999</v>
      </c>
      <c r="R23">
        <v>16.519234000000001</v>
      </c>
      <c r="S23">
        <v>12.21292</v>
      </c>
      <c r="T23">
        <v>0.53659199999999996</v>
      </c>
      <c r="U23">
        <v>267.51027599999998</v>
      </c>
      <c r="V23">
        <v>0</v>
      </c>
      <c r="W23">
        <v>12.4566</v>
      </c>
      <c r="X23">
        <v>34.495199999999997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8.7617809999999992</v>
      </c>
      <c r="AG23">
        <v>42.514184</v>
      </c>
      <c r="AH23">
        <v>23.123187000000001</v>
      </c>
      <c r="AI23">
        <v>0</v>
      </c>
      <c r="AJ23">
        <v>0</v>
      </c>
      <c r="AK23">
        <v>52.165365999999999</v>
      </c>
      <c r="AL23">
        <v>2.4495420000000001</v>
      </c>
      <c r="AM23">
        <v>5.232577</v>
      </c>
      <c r="AN23">
        <v>0.71330300000000002</v>
      </c>
      <c r="AO23">
        <v>0</v>
      </c>
      <c r="AP23">
        <v>3.0686360000000001</v>
      </c>
      <c r="AQ23">
        <v>0</v>
      </c>
      <c r="AR23">
        <v>8.4628219999999992</v>
      </c>
      <c r="AS23">
        <v>10.053971000000001</v>
      </c>
      <c r="AT23">
        <v>14.369934000000001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79.658963</v>
      </c>
      <c r="BA23">
        <f t="shared" si="1"/>
        <v>1572.463019</v>
      </c>
      <c r="BD23">
        <v>6.94</v>
      </c>
      <c r="BE23">
        <v>1.84</v>
      </c>
      <c r="BF23">
        <v>2.12</v>
      </c>
      <c r="BG23">
        <v>1.72</v>
      </c>
      <c r="BH23">
        <v>6.04</v>
      </c>
      <c r="BI23">
        <v>1.41</v>
      </c>
      <c r="BJ23">
        <v>0.94</v>
      </c>
      <c r="BK23">
        <v>1.66</v>
      </c>
      <c r="BL23">
        <v>0</v>
      </c>
      <c r="BM23">
        <v>0.16</v>
      </c>
      <c r="BN23">
        <v>2.2400000000000002</v>
      </c>
      <c r="BO23">
        <v>3.61</v>
      </c>
      <c r="BP23">
        <v>0.25</v>
      </c>
      <c r="BQ23">
        <v>1.94</v>
      </c>
      <c r="BR23">
        <v>2.1</v>
      </c>
      <c r="BS23">
        <v>1.57</v>
      </c>
      <c r="BT23">
        <v>2.8452519999999999</v>
      </c>
      <c r="BU23">
        <v>1.2859339999999999</v>
      </c>
      <c r="BV23">
        <v>1.9223969999999999</v>
      </c>
      <c r="BW23">
        <v>1.861453</v>
      </c>
      <c r="BX23">
        <v>1.8774740000000001</v>
      </c>
      <c r="BY23">
        <v>2.5718679999999998</v>
      </c>
      <c r="BZ23">
        <v>1.2722169999999999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5.0922999999999998</v>
      </c>
      <c r="CK23">
        <v>1.792133</v>
      </c>
      <c r="CL23">
        <v>1.856811</v>
      </c>
      <c r="CM23">
        <v>3.365221</v>
      </c>
      <c r="CN23">
        <v>3.3948659999999999</v>
      </c>
      <c r="CO23">
        <v>4.1149899999999997</v>
      </c>
      <c r="CP23">
        <v>4.080495</v>
      </c>
      <c r="CQ23">
        <v>3.3194249999999998</v>
      </c>
      <c r="CR23">
        <v>0.810867</v>
      </c>
      <c r="CS23">
        <v>2.5488840000000001</v>
      </c>
      <c r="CT23">
        <v>0</v>
      </c>
      <c r="CU23">
        <v>0</v>
      </c>
      <c r="CV23">
        <v>0.18512400000000001</v>
      </c>
      <c r="CW23">
        <v>0.92125199999999996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79.658963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358.10973200000001</v>
      </c>
      <c r="L24">
        <v>214.078936</v>
      </c>
      <c r="M24">
        <v>43.256309999999999</v>
      </c>
      <c r="N24">
        <v>114.17551899999999</v>
      </c>
      <c r="O24">
        <v>119.57368200000001</v>
      </c>
      <c r="P24">
        <v>117.85553400000001</v>
      </c>
      <c r="Q24">
        <v>11.101497999999999</v>
      </c>
      <c r="R24">
        <v>16.519234000000001</v>
      </c>
      <c r="S24">
        <v>12.21292</v>
      </c>
      <c r="T24">
        <v>0.53659199999999996</v>
      </c>
      <c r="U24">
        <v>267.51027599999998</v>
      </c>
      <c r="V24">
        <v>2.8378049999999999</v>
      </c>
      <c r="W24">
        <v>20.473661</v>
      </c>
      <c r="X24">
        <v>59.858849999999997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8.7617809999999992</v>
      </c>
      <c r="AG24">
        <v>42.514184</v>
      </c>
      <c r="AH24">
        <v>46.246372999999998</v>
      </c>
      <c r="AI24">
        <v>0</v>
      </c>
      <c r="AJ24">
        <v>0</v>
      </c>
      <c r="AK24">
        <v>52.165365999999999</v>
      </c>
      <c r="AL24">
        <v>2.4495420000000001</v>
      </c>
      <c r="AM24">
        <v>5.232577</v>
      </c>
      <c r="AN24">
        <v>0.71330300000000002</v>
      </c>
      <c r="AO24">
        <v>0</v>
      </c>
      <c r="AP24">
        <v>3.0686360000000001</v>
      </c>
      <c r="AQ24">
        <v>5.5019840000000002</v>
      </c>
      <c r="AR24">
        <v>8.4628219999999992</v>
      </c>
      <c r="AS24">
        <v>10.053971000000001</v>
      </c>
      <c r="AT24">
        <v>14.369934000000001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79.844740000000002</v>
      </c>
      <c r="BA24">
        <f t="shared" si="1"/>
        <v>1637.485762</v>
      </c>
      <c r="BD24">
        <v>6.94</v>
      </c>
      <c r="BE24">
        <v>1.84</v>
      </c>
      <c r="BF24">
        <v>2.12</v>
      </c>
      <c r="BG24">
        <v>1.72</v>
      </c>
      <c r="BH24">
        <v>6.04</v>
      </c>
      <c r="BI24">
        <v>1.41</v>
      </c>
      <c r="BJ24">
        <v>0.94</v>
      </c>
      <c r="BK24">
        <v>1.66</v>
      </c>
      <c r="BL24">
        <v>0</v>
      </c>
      <c r="BM24">
        <v>0.16</v>
      </c>
      <c r="BN24">
        <v>2.2400000000000002</v>
      </c>
      <c r="BO24">
        <v>3.61</v>
      </c>
      <c r="BP24">
        <v>0.25</v>
      </c>
      <c r="BQ24">
        <v>1.94</v>
      </c>
      <c r="BR24">
        <v>2.1</v>
      </c>
      <c r="BS24">
        <v>1.57</v>
      </c>
      <c r="BT24">
        <v>2.8452519999999999</v>
      </c>
      <c r="BU24">
        <v>1.2859339999999999</v>
      </c>
      <c r="BV24">
        <v>1.9230499999999999</v>
      </c>
      <c r="BW24">
        <v>1.861453</v>
      </c>
      <c r="BX24">
        <v>1.8774740000000001</v>
      </c>
      <c r="BY24">
        <v>2.5718679999999998</v>
      </c>
      <c r="BZ24">
        <v>1.2722169999999999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5.0922999999999998</v>
      </c>
      <c r="CK24">
        <v>1.792133</v>
      </c>
      <c r="CL24">
        <v>1.856811</v>
      </c>
      <c r="CM24">
        <v>3.365221</v>
      </c>
      <c r="CN24">
        <v>3.3948659999999999</v>
      </c>
      <c r="CO24">
        <v>4.1149899999999997</v>
      </c>
      <c r="CP24">
        <v>4.080495</v>
      </c>
      <c r="CQ24">
        <v>3.3194249999999998</v>
      </c>
      <c r="CR24">
        <v>0.810867</v>
      </c>
      <c r="CS24">
        <v>2.5488840000000001</v>
      </c>
      <c r="CT24">
        <v>0</v>
      </c>
      <c r="CU24">
        <v>0</v>
      </c>
      <c r="CV24">
        <v>0.37024800000000002</v>
      </c>
      <c r="CW24">
        <v>0.92125199999999996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79.844740000000002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358.11645199999998</v>
      </c>
      <c r="L25">
        <v>214.078936</v>
      </c>
      <c r="M25">
        <v>57.629309999999997</v>
      </c>
      <c r="N25">
        <v>114.17551899999999</v>
      </c>
      <c r="O25">
        <v>119.57368200000001</v>
      </c>
      <c r="P25">
        <v>117.85553400000001</v>
      </c>
      <c r="Q25">
        <v>11.101497999999999</v>
      </c>
      <c r="R25">
        <v>16.519234000000001</v>
      </c>
      <c r="S25">
        <v>12.21292</v>
      </c>
      <c r="T25">
        <v>0.53659199999999996</v>
      </c>
      <c r="U25">
        <v>267.51027599999998</v>
      </c>
      <c r="V25">
        <v>2.8378049999999999</v>
      </c>
      <c r="W25">
        <v>20.874962</v>
      </c>
      <c r="X25">
        <v>59.858849999999997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8.7617809999999992</v>
      </c>
      <c r="AG25">
        <v>42.514184</v>
      </c>
      <c r="AH25">
        <v>46.246372999999998</v>
      </c>
      <c r="AI25">
        <v>0</v>
      </c>
      <c r="AJ25">
        <v>0</v>
      </c>
      <c r="AK25">
        <v>52.165365999999999</v>
      </c>
      <c r="AL25">
        <v>2.4495420000000001</v>
      </c>
      <c r="AM25">
        <v>10.465154</v>
      </c>
      <c r="AN25">
        <v>0.71330300000000002</v>
      </c>
      <c r="AO25">
        <v>0</v>
      </c>
      <c r="AP25">
        <v>3.0686360000000001</v>
      </c>
      <c r="AQ25">
        <v>15.557335</v>
      </c>
      <c r="AR25">
        <v>8.4628219999999992</v>
      </c>
      <c r="AS25">
        <v>10.053971000000001</v>
      </c>
      <c r="AT25">
        <v>14.369934000000001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79.844740000000002</v>
      </c>
      <c r="BA25">
        <f t="shared" si="1"/>
        <v>1667.5547109999998</v>
      </c>
      <c r="BD25">
        <v>6.94</v>
      </c>
      <c r="BE25">
        <v>1.84</v>
      </c>
      <c r="BF25">
        <v>2.12</v>
      </c>
      <c r="BG25">
        <v>1.72</v>
      </c>
      <c r="BH25">
        <v>6.04</v>
      </c>
      <c r="BI25">
        <v>1.41</v>
      </c>
      <c r="BJ25">
        <v>0.94</v>
      </c>
      <c r="BK25">
        <v>1.66</v>
      </c>
      <c r="BL25">
        <v>0</v>
      </c>
      <c r="BM25">
        <v>0.16</v>
      </c>
      <c r="BN25">
        <v>2.2400000000000002</v>
      </c>
      <c r="BO25">
        <v>3.61</v>
      </c>
      <c r="BP25">
        <v>0.25</v>
      </c>
      <c r="BQ25">
        <v>1.94</v>
      </c>
      <c r="BR25">
        <v>2.1</v>
      </c>
      <c r="BS25">
        <v>1.57</v>
      </c>
      <c r="BT25">
        <v>2.8452519999999999</v>
      </c>
      <c r="BU25">
        <v>1.2859339999999999</v>
      </c>
      <c r="BV25">
        <v>1.9230499999999999</v>
      </c>
      <c r="BW25">
        <v>1.861453</v>
      </c>
      <c r="BX25">
        <v>1.8774740000000001</v>
      </c>
      <c r="BY25">
        <v>2.5718679999999998</v>
      </c>
      <c r="BZ25">
        <v>1.2722169999999999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5.0922999999999998</v>
      </c>
      <c r="CK25">
        <v>1.792133</v>
      </c>
      <c r="CL25">
        <v>1.856811</v>
      </c>
      <c r="CM25">
        <v>3.365221</v>
      </c>
      <c r="CN25">
        <v>3.3948659999999999</v>
      </c>
      <c r="CO25">
        <v>4.1149899999999997</v>
      </c>
      <c r="CP25">
        <v>4.080495</v>
      </c>
      <c r="CQ25">
        <v>3.3194249999999998</v>
      </c>
      <c r="CR25">
        <v>0.810867</v>
      </c>
      <c r="CS25">
        <v>2.5488840000000001</v>
      </c>
      <c r="CT25">
        <v>0</v>
      </c>
      <c r="CU25">
        <v>0</v>
      </c>
      <c r="CV25">
        <v>0.37024800000000002</v>
      </c>
      <c r="CW25">
        <v>0.92125199999999996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79.844740000000002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358.10973200000001</v>
      </c>
      <c r="L26">
        <v>214.078936</v>
      </c>
      <c r="M26">
        <v>89.035944000000001</v>
      </c>
      <c r="N26">
        <v>114.17551899999999</v>
      </c>
      <c r="O26">
        <v>119.57368200000001</v>
      </c>
      <c r="P26">
        <v>117.85553400000001</v>
      </c>
      <c r="Q26">
        <v>11.101497999999999</v>
      </c>
      <c r="R26">
        <v>16.519234000000001</v>
      </c>
      <c r="S26">
        <v>12.21292</v>
      </c>
      <c r="T26">
        <v>0.53659199999999996</v>
      </c>
      <c r="U26">
        <v>267.51027599999998</v>
      </c>
      <c r="V26">
        <v>2.8378049999999999</v>
      </c>
      <c r="W26">
        <v>20.874962</v>
      </c>
      <c r="X26">
        <v>59.858849999999997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5.0937910000000004</v>
      </c>
      <c r="AF26">
        <v>8.7617809999999992</v>
      </c>
      <c r="AG26">
        <v>42.514184</v>
      </c>
      <c r="AH26">
        <v>69.369560000000007</v>
      </c>
      <c r="AI26">
        <v>0</v>
      </c>
      <c r="AJ26">
        <v>0</v>
      </c>
      <c r="AK26">
        <v>52.165365999999999</v>
      </c>
      <c r="AL26">
        <v>2.4495420000000001</v>
      </c>
      <c r="AM26">
        <v>10.465154</v>
      </c>
      <c r="AN26">
        <v>0.71330300000000002</v>
      </c>
      <c r="AO26">
        <v>0</v>
      </c>
      <c r="AP26">
        <v>2.4549080000000001</v>
      </c>
      <c r="AQ26">
        <v>31.11467</v>
      </c>
      <c r="AR26">
        <v>8.4628219999999992</v>
      </c>
      <c r="AS26">
        <v>10.053971000000001</v>
      </c>
      <c r="AT26">
        <v>14.369934000000001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80.079864999999998</v>
      </c>
      <c r="BA26">
        <f t="shared" si="1"/>
        <v>1742.3503349999996</v>
      </c>
      <c r="BD26">
        <v>6.94</v>
      </c>
      <c r="BE26">
        <v>1.84</v>
      </c>
      <c r="BF26">
        <v>2.12</v>
      </c>
      <c r="BG26">
        <v>1.72</v>
      </c>
      <c r="BH26">
        <v>6.04</v>
      </c>
      <c r="BI26">
        <v>1.45</v>
      </c>
      <c r="BJ26">
        <v>0.95</v>
      </c>
      <c r="BK26">
        <v>1.66</v>
      </c>
      <c r="BL26">
        <v>0</v>
      </c>
      <c r="BM26">
        <v>0.16</v>
      </c>
      <c r="BN26">
        <v>2.2400000000000002</v>
      </c>
      <c r="BO26">
        <v>3.61</v>
      </c>
      <c r="BP26">
        <v>0.25</v>
      </c>
      <c r="BQ26">
        <v>1.94</v>
      </c>
      <c r="BR26">
        <v>2.1</v>
      </c>
      <c r="BS26">
        <v>1.57</v>
      </c>
      <c r="BT26">
        <v>2.8452519999999999</v>
      </c>
      <c r="BU26">
        <v>1.2859339999999999</v>
      </c>
      <c r="BV26">
        <v>1.9230499999999999</v>
      </c>
      <c r="BW26">
        <v>1.861453</v>
      </c>
      <c r="BX26">
        <v>1.8774740000000001</v>
      </c>
      <c r="BY26">
        <v>2.5718679999999998</v>
      </c>
      <c r="BZ26">
        <v>1.2722169999999999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5.0922999999999998</v>
      </c>
      <c r="CK26">
        <v>1.792133</v>
      </c>
      <c r="CL26">
        <v>1.856811</v>
      </c>
      <c r="CM26">
        <v>3.365221</v>
      </c>
      <c r="CN26">
        <v>3.3948659999999999</v>
      </c>
      <c r="CO26">
        <v>4.1149899999999997</v>
      </c>
      <c r="CP26">
        <v>4.080495</v>
      </c>
      <c r="CQ26">
        <v>3.3194249999999998</v>
      </c>
      <c r="CR26">
        <v>0.810867</v>
      </c>
      <c r="CS26">
        <v>2.5488840000000001</v>
      </c>
      <c r="CT26">
        <v>0</v>
      </c>
      <c r="CU26">
        <v>0</v>
      </c>
      <c r="CV26">
        <v>0.55537300000000001</v>
      </c>
      <c r="CW26">
        <v>0.92125199999999996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80.079864999999998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414.832987</v>
      </c>
      <c r="L27">
        <v>214.078936</v>
      </c>
      <c r="M27">
        <v>89.035944000000001</v>
      </c>
      <c r="N27">
        <v>114.17551899999999</v>
      </c>
      <c r="O27">
        <v>119.57368200000001</v>
      </c>
      <c r="P27">
        <v>117.85553400000001</v>
      </c>
      <c r="Q27">
        <v>12.973625</v>
      </c>
      <c r="R27">
        <v>20.931232000000001</v>
      </c>
      <c r="S27">
        <v>14.836658999999999</v>
      </c>
      <c r="T27">
        <v>0.53659199999999996</v>
      </c>
      <c r="U27">
        <v>267.51027599999998</v>
      </c>
      <c r="V27">
        <v>7.7448430000000004</v>
      </c>
      <c r="W27">
        <v>31.023683999999999</v>
      </c>
      <c r="X27">
        <v>78.823232000000004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16.300132000000001</v>
      </c>
      <c r="AF27">
        <v>8.7617809999999992</v>
      </c>
      <c r="AG27">
        <v>42.514184</v>
      </c>
      <c r="AH27">
        <v>69.369560000000007</v>
      </c>
      <c r="AI27">
        <v>0</v>
      </c>
      <c r="AJ27">
        <v>0</v>
      </c>
      <c r="AK27">
        <v>52.165365999999999</v>
      </c>
      <c r="AL27">
        <v>2.4495420000000001</v>
      </c>
      <c r="AM27">
        <v>15.697730999999999</v>
      </c>
      <c r="AN27">
        <v>0.71330300000000002</v>
      </c>
      <c r="AO27">
        <v>0</v>
      </c>
      <c r="AP27">
        <v>2.4549080000000001</v>
      </c>
      <c r="AQ27">
        <v>31.11467</v>
      </c>
      <c r="AR27">
        <v>8.4628219999999992</v>
      </c>
      <c r="AS27">
        <v>10.053971000000001</v>
      </c>
      <c r="AT27">
        <v>14.369934000000001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80.089864999999989</v>
      </c>
      <c r="BA27">
        <f t="shared" si="1"/>
        <v>1858.4505139999997</v>
      </c>
      <c r="BD27">
        <v>6.94</v>
      </c>
      <c r="BE27">
        <v>1.84</v>
      </c>
      <c r="BF27">
        <v>2.12</v>
      </c>
      <c r="BG27">
        <v>1.72</v>
      </c>
      <c r="BH27">
        <v>6.04</v>
      </c>
      <c r="BI27">
        <v>1.45</v>
      </c>
      <c r="BJ27">
        <v>0.95</v>
      </c>
      <c r="BK27">
        <v>1.66</v>
      </c>
      <c r="BL27">
        <v>0</v>
      </c>
      <c r="BM27">
        <v>0.17</v>
      </c>
      <c r="BN27">
        <v>2.2400000000000002</v>
      </c>
      <c r="BO27">
        <v>3.61</v>
      </c>
      <c r="BP27">
        <v>0.25</v>
      </c>
      <c r="BQ27">
        <v>1.94</v>
      </c>
      <c r="BR27">
        <v>2.1</v>
      </c>
      <c r="BS27">
        <v>1.57</v>
      </c>
      <c r="BT27">
        <v>2.8452519999999999</v>
      </c>
      <c r="BU27">
        <v>1.2859339999999999</v>
      </c>
      <c r="BV27">
        <v>1.9230499999999999</v>
      </c>
      <c r="BW27">
        <v>1.861453</v>
      </c>
      <c r="BX27">
        <v>1.8774740000000001</v>
      </c>
      <c r="BY27">
        <v>2.5718679999999998</v>
      </c>
      <c r="BZ27">
        <v>1.2722169999999999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5.0922999999999998</v>
      </c>
      <c r="CK27">
        <v>1.792133</v>
      </c>
      <c r="CL27">
        <v>1.856811</v>
      </c>
      <c r="CM27">
        <v>3.365221</v>
      </c>
      <c r="CN27">
        <v>3.3948659999999999</v>
      </c>
      <c r="CO27">
        <v>4.1149899999999997</v>
      </c>
      <c r="CP27">
        <v>4.080495</v>
      </c>
      <c r="CQ27">
        <v>3.3194249999999998</v>
      </c>
      <c r="CR27">
        <v>0.810867</v>
      </c>
      <c r="CS27">
        <v>2.5488840000000001</v>
      </c>
      <c r="CT27">
        <v>0</v>
      </c>
      <c r="CU27">
        <v>0</v>
      </c>
      <c r="CV27">
        <v>0.55537300000000001</v>
      </c>
      <c r="CW27">
        <v>0.92125199999999996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80.089864999999989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531.30857400000002</v>
      </c>
      <c r="L28">
        <v>285.94393600000001</v>
      </c>
      <c r="M28">
        <v>89.035944000000001</v>
      </c>
      <c r="N28">
        <v>114.17551899999999</v>
      </c>
      <c r="O28">
        <v>119.57368200000001</v>
      </c>
      <c r="P28">
        <v>117.85553400000001</v>
      </c>
      <c r="Q28">
        <v>17.098009000000001</v>
      </c>
      <c r="R28">
        <v>30.031102000000001</v>
      </c>
      <c r="S28">
        <v>19.815760000000001</v>
      </c>
      <c r="T28">
        <v>0.53659199999999996</v>
      </c>
      <c r="U28">
        <v>267.51027599999998</v>
      </c>
      <c r="V28">
        <v>11.172612000000001</v>
      </c>
      <c r="W28">
        <v>36.463576000000003</v>
      </c>
      <c r="X28">
        <v>111.825898</v>
      </c>
      <c r="Y28">
        <v>0</v>
      </c>
      <c r="Z28">
        <v>1.05402</v>
      </c>
      <c r="AA28">
        <v>0</v>
      </c>
      <c r="AB28">
        <v>0</v>
      </c>
      <c r="AC28">
        <v>0</v>
      </c>
      <c r="AD28">
        <v>1.3098590000000001</v>
      </c>
      <c r="AE28">
        <v>16.300132000000001</v>
      </c>
      <c r="AF28">
        <v>8.7617809999999992</v>
      </c>
      <c r="AG28">
        <v>42.514184</v>
      </c>
      <c r="AH28">
        <v>69.369560000000007</v>
      </c>
      <c r="AI28">
        <v>0</v>
      </c>
      <c r="AJ28">
        <v>0</v>
      </c>
      <c r="AK28">
        <v>52.165365999999999</v>
      </c>
      <c r="AL28">
        <v>2.4495420000000001</v>
      </c>
      <c r="AM28">
        <v>15.697730999999999</v>
      </c>
      <c r="AN28">
        <v>0.71330300000000002</v>
      </c>
      <c r="AO28">
        <v>0</v>
      </c>
      <c r="AP28">
        <v>2.0866720000000001</v>
      </c>
      <c r="AQ28">
        <v>46.672006000000003</v>
      </c>
      <c r="AR28">
        <v>8.4628219999999992</v>
      </c>
      <c r="AS28">
        <v>10.053971000000001</v>
      </c>
      <c r="AT28">
        <v>14.369934000000001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80.411819999999992</v>
      </c>
      <c r="BA28">
        <f t="shared" si="1"/>
        <v>2124.7397169999999</v>
      </c>
      <c r="BD28">
        <v>6.94</v>
      </c>
      <c r="BE28">
        <v>1.84</v>
      </c>
      <c r="BF28">
        <v>2.12</v>
      </c>
      <c r="BG28">
        <v>1.72</v>
      </c>
      <c r="BH28">
        <v>6.04</v>
      </c>
      <c r="BI28">
        <v>1.45</v>
      </c>
      <c r="BJ28">
        <v>0.95</v>
      </c>
      <c r="BK28">
        <v>1.66</v>
      </c>
      <c r="BL28">
        <v>0</v>
      </c>
      <c r="BM28">
        <v>0.17</v>
      </c>
      <c r="BN28">
        <v>2.2400000000000002</v>
      </c>
      <c r="BO28">
        <v>3.61</v>
      </c>
      <c r="BP28">
        <v>0.25</v>
      </c>
      <c r="BQ28">
        <v>1.94</v>
      </c>
      <c r="BR28">
        <v>2.1</v>
      </c>
      <c r="BS28">
        <v>1.57</v>
      </c>
      <c r="BT28">
        <v>2.8452519999999999</v>
      </c>
      <c r="BU28">
        <v>1.2859339999999999</v>
      </c>
      <c r="BV28">
        <v>1.9230499999999999</v>
      </c>
      <c r="BW28">
        <v>1.861453</v>
      </c>
      <c r="BX28">
        <v>1.8774740000000001</v>
      </c>
      <c r="BY28">
        <v>2.5718679999999998</v>
      </c>
      <c r="BZ28">
        <v>1.2722169999999999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5.0922999999999998</v>
      </c>
      <c r="CK28">
        <v>1.792133</v>
      </c>
      <c r="CL28">
        <v>1.856811</v>
      </c>
      <c r="CM28">
        <v>3.365221</v>
      </c>
      <c r="CN28">
        <v>3.3948659999999999</v>
      </c>
      <c r="CO28">
        <v>4.1149899999999997</v>
      </c>
      <c r="CP28">
        <v>4.080495</v>
      </c>
      <c r="CQ28">
        <v>3.3194249999999998</v>
      </c>
      <c r="CR28">
        <v>0.810867</v>
      </c>
      <c r="CS28">
        <v>2.5488840000000001</v>
      </c>
      <c r="CT28">
        <v>0</v>
      </c>
      <c r="CU28">
        <v>0.32195499999999999</v>
      </c>
      <c r="CV28">
        <v>0.55537300000000001</v>
      </c>
      <c r="CW28">
        <v>0.92125199999999996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80.411819999999992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641.03993600000001</v>
      </c>
      <c r="L29">
        <v>355.75436400000001</v>
      </c>
      <c r="M29">
        <v>89.035944000000001</v>
      </c>
      <c r="N29">
        <v>114.17551899999999</v>
      </c>
      <c r="O29">
        <v>119.57368200000001</v>
      </c>
      <c r="P29">
        <v>117.85553400000001</v>
      </c>
      <c r="Q29">
        <v>20.661283000000001</v>
      </c>
      <c r="R29">
        <v>38.293149999999997</v>
      </c>
      <c r="S29">
        <v>24.301404999999999</v>
      </c>
      <c r="T29">
        <v>0.53659199999999996</v>
      </c>
      <c r="U29">
        <v>267.51027599999998</v>
      </c>
      <c r="V29">
        <v>11.172612000000001</v>
      </c>
      <c r="W29">
        <v>37.224153999999999</v>
      </c>
      <c r="X29">
        <v>133.01813200000001</v>
      </c>
      <c r="Y29">
        <v>0</v>
      </c>
      <c r="Z29">
        <v>6.2798509999999998</v>
      </c>
      <c r="AA29">
        <v>3.6334939999999998</v>
      </c>
      <c r="AB29">
        <v>2.6599629999999999</v>
      </c>
      <c r="AC29">
        <v>0</v>
      </c>
      <c r="AD29">
        <v>9.0380299999999991</v>
      </c>
      <c r="AE29">
        <v>32.600264000000003</v>
      </c>
      <c r="AF29">
        <v>17.523561999999998</v>
      </c>
      <c r="AG29">
        <v>42.514184</v>
      </c>
      <c r="AH29">
        <v>69.369560000000007</v>
      </c>
      <c r="AI29">
        <v>0</v>
      </c>
      <c r="AJ29">
        <v>0</v>
      </c>
      <c r="AK29">
        <v>52.165365999999999</v>
      </c>
      <c r="AL29">
        <v>2.4495420000000001</v>
      </c>
      <c r="AM29">
        <v>15.697730999999999</v>
      </c>
      <c r="AN29">
        <v>0.71330300000000002</v>
      </c>
      <c r="AO29">
        <v>0</v>
      </c>
      <c r="AP29">
        <v>1.963927</v>
      </c>
      <c r="AQ29">
        <v>46.672006000000003</v>
      </c>
      <c r="AR29">
        <v>8.4628219999999992</v>
      </c>
      <c r="AS29">
        <v>10.053971000000001</v>
      </c>
      <c r="AT29">
        <v>14.369934000000001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79.533774999999991</v>
      </c>
      <c r="BA29">
        <f t="shared" si="1"/>
        <v>2385.8538679999988</v>
      </c>
      <c r="BD29">
        <v>6.65</v>
      </c>
      <c r="BE29">
        <v>1.76</v>
      </c>
      <c r="BF29">
        <v>2.0299999999999998</v>
      </c>
      <c r="BG29">
        <v>1.65</v>
      </c>
      <c r="BH29">
        <v>5.79</v>
      </c>
      <c r="BI29">
        <v>1.39</v>
      </c>
      <c r="BJ29">
        <v>0.91</v>
      </c>
      <c r="BK29">
        <v>1.59</v>
      </c>
      <c r="BL29">
        <v>0</v>
      </c>
      <c r="BM29">
        <v>0.16</v>
      </c>
      <c r="BN29">
        <v>2.15</v>
      </c>
      <c r="BO29">
        <v>3.46</v>
      </c>
      <c r="BP29">
        <v>0.25</v>
      </c>
      <c r="BQ29">
        <v>1.94</v>
      </c>
      <c r="BR29">
        <v>2.1</v>
      </c>
      <c r="BS29">
        <v>1.57</v>
      </c>
      <c r="BT29">
        <v>2.8452519999999999</v>
      </c>
      <c r="BU29">
        <v>1.2859339999999999</v>
      </c>
      <c r="BV29">
        <v>1.9230499999999999</v>
      </c>
      <c r="BW29">
        <v>1.861453</v>
      </c>
      <c r="BX29">
        <v>1.8774740000000001</v>
      </c>
      <c r="BY29">
        <v>2.5718679999999998</v>
      </c>
      <c r="BZ29">
        <v>1.2722169999999999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5.0922999999999998</v>
      </c>
      <c r="CK29">
        <v>1.792133</v>
      </c>
      <c r="CL29">
        <v>1.856811</v>
      </c>
      <c r="CM29">
        <v>3.365221</v>
      </c>
      <c r="CN29">
        <v>3.3948659999999999</v>
      </c>
      <c r="CO29">
        <v>4.1149899999999997</v>
      </c>
      <c r="CP29">
        <v>4.080495</v>
      </c>
      <c r="CQ29">
        <v>3.3194249999999998</v>
      </c>
      <c r="CR29">
        <v>0.810867</v>
      </c>
      <c r="CS29">
        <v>2.5488840000000001</v>
      </c>
      <c r="CT29">
        <v>0</v>
      </c>
      <c r="CU29">
        <v>0.64390999999999998</v>
      </c>
      <c r="CV29">
        <v>0.55537300000000001</v>
      </c>
      <c r="CW29">
        <v>0.92125199999999996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79.533774999999991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656.58374500000002</v>
      </c>
      <c r="L30">
        <v>413.24636400000003</v>
      </c>
      <c r="M30">
        <v>89.035944000000001</v>
      </c>
      <c r="N30">
        <v>114.17551899999999</v>
      </c>
      <c r="O30">
        <v>119.57368200000001</v>
      </c>
      <c r="P30">
        <v>117.85553400000001</v>
      </c>
      <c r="Q30">
        <v>20.661283000000001</v>
      </c>
      <c r="R30">
        <v>39.987219000000003</v>
      </c>
      <c r="S30">
        <v>24.953828000000001</v>
      </c>
      <c r="T30">
        <v>0.53659199999999996</v>
      </c>
      <c r="U30">
        <v>267.51027599999998</v>
      </c>
      <c r="V30">
        <v>11.172612000000001</v>
      </c>
      <c r="W30">
        <v>37.224153999999999</v>
      </c>
      <c r="X30">
        <v>133.72878800000001</v>
      </c>
      <c r="Y30">
        <v>0</v>
      </c>
      <c r="Z30">
        <v>7.3781400000000001</v>
      </c>
      <c r="AA30">
        <v>13.462097</v>
      </c>
      <c r="AB30">
        <v>7.9798900000000001</v>
      </c>
      <c r="AC30">
        <v>0</v>
      </c>
      <c r="AD30">
        <v>18.076059999999998</v>
      </c>
      <c r="AE30">
        <v>49.053209000000003</v>
      </c>
      <c r="AF30">
        <v>26.285342</v>
      </c>
      <c r="AG30">
        <v>42.514184</v>
      </c>
      <c r="AH30">
        <v>92.492745999999997</v>
      </c>
      <c r="AI30">
        <v>3.7915969999999999</v>
      </c>
      <c r="AJ30">
        <v>0</v>
      </c>
      <c r="AK30">
        <v>52.165365999999999</v>
      </c>
      <c r="AL30">
        <v>2.4495420000000001</v>
      </c>
      <c r="AM30">
        <v>15.697730999999999</v>
      </c>
      <c r="AN30">
        <v>0.71330300000000002</v>
      </c>
      <c r="AO30">
        <v>0</v>
      </c>
      <c r="AP30">
        <v>1.841181</v>
      </c>
      <c r="AQ30">
        <v>46.672006000000003</v>
      </c>
      <c r="AR30">
        <v>8.4628219999999992</v>
      </c>
      <c r="AS30">
        <v>10.053971000000001</v>
      </c>
      <c r="AT30">
        <v>14.369934000000001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79.771791999999991</v>
      </c>
      <c r="BA30">
        <f t="shared" si="1"/>
        <v>2539.4764529999993</v>
      </c>
      <c r="BD30">
        <v>6.65</v>
      </c>
      <c r="BE30">
        <v>1.76</v>
      </c>
      <c r="BF30">
        <v>2.0299999999999998</v>
      </c>
      <c r="BG30">
        <v>1.65</v>
      </c>
      <c r="BH30">
        <v>5.79</v>
      </c>
      <c r="BI30">
        <v>1.39</v>
      </c>
      <c r="BJ30">
        <v>0.91</v>
      </c>
      <c r="BK30">
        <v>1.59</v>
      </c>
      <c r="BL30">
        <v>0</v>
      </c>
      <c r="BM30">
        <v>0.16</v>
      </c>
      <c r="BN30">
        <v>2.15</v>
      </c>
      <c r="BO30">
        <v>3.46</v>
      </c>
      <c r="BP30">
        <v>0.25</v>
      </c>
      <c r="BQ30">
        <v>1.94</v>
      </c>
      <c r="BR30">
        <v>2.1</v>
      </c>
      <c r="BS30">
        <v>1.57</v>
      </c>
      <c r="BT30">
        <v>2.8452519999999999</v>
      </c>
      <c r="BU30">
        <v>1.2859339999999999</v>
      </c>
      <c r="BV30">
        <v>1.9230499999999999</v>
      </c>
      <c r="BW30">
        <v>1.861453</v>
      </c>
      <c r="BX30">
        <v>1.8774740000000001</v>
      </c>
      <c r="BY30">
        <v>2.5718679999999998</v>
      </c>
      <c r="BZ30">
        <v>1.2722169999999999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5.0922999999999998</v>
      </c>
      <c r="CK30">
        <v>1.792133</v>
      </c>
      <c r="CL30">
        <v>1.856811</v>
      </c>
      <c r="CM30">
        <v>3.365221</v>
      </c>
      <c r="CN30">
        <v>3.3948659999999999</v>
      </c>
      <c r="CO30">
        <v>4.1149899999999997</v>
      </c>
      <c r="CP30">
        <v>4.080495</v>
      </c>
      <c r="CQ30">
        <v>3.3194249999999998</v>
      </c>
      <c r="CR30">
        <v>0.810867</v>
      </c>
      <c r="CS30">
        <v>2.5488840000000001</v>
      </c>
      <c r="CT30">
        <v>5.2893000000000003E-2</v>
      </c>
      <c r="CU30">
        <v>0.64390999999999998</v>
      </c>
      <c r="CV30">
        <v>0.74049699999999996</v>
      </c>
      <c r="CW30">
        <v>0.92125199999999996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79.771791999999991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656.58374500000002</v>
      </c>
      <c r="L31">
        <v>419.30831999999998</v>
      </c>
      <c r="M31">
        <v>89.035944000000001</v>
      </c>
      <c r="N31">
        <v>114.17551899999999</v>
      </c>
      <c r="O31">
        <v>119.57368200000001</v>
      </c>
      <c r="P31">
        <v>117.85553400000001</v>
      </c>
      <c r="Q31">
        <v>20.661283000000001</v>
      </c>
      <c r="R31">
        <v>39.987219000000003</v>
      </c>
      <c r="S31">
        <v>24.953828000000001</v>
      </c>
      <c r="T31">
        <v>0.53659199999999996</v>
      </c>
      <c r="U31">
        <v>267.51027599999998</v>
      </c>
      <c r="V31">
        <v>11.172612000000001</v>
      </c>
      <c r="W31">
        <v>38.096595000000001</v>
      </c>
      <c r="X31">
        <v>127.368317</v>
      </c>
      <c r="Y31">
        <v>0</v>
      </c>
      <c r="Z31">
        <v>18.839552999999999</v>
      </c>
      <c r="AA31">
        <v>17.032005000000002</v>
      </c>
      <c r="AB31">
        <v>26.200638000000001</v>
      </c>
      <c r="AC31">
        <v>0</v>
      </c>
      <c r="AD31">
        <v>27.114090000000001</v>
      </c>
      <c r="AE31">
        <v>49.068491000000002</v>
      </c>
      <c r="AF31">
        <v>26.577401999999999</v>
      </c>
      <c r="AG31">
        <v>42.514184</v>
      </c>
      <c r="AH31">
        <v>92.492745999999997</v>
      </c>
      <c r="AI31">
        <v>16.430254999999999</v>
      </c>
      <c r="AJ31">
        <v>0</v>
      </c>
      <c r="AK31">
        <v>52.165365999999999</v>
      </c>
      <c r="AL31">
        <v>2.4495420000000001</v>
      </c>
      <c r="AM31">
        <v>15.697730999999999</v>
      </c>
      <c r="AN31">
        <v>0.71330300000000002</v>
      </c>
      <c r="AO31">
        <v>0</v>
      </c>
      <c r="AP31">
        <v>1.841181</v>
      </c>
      <c r="AQ31">
        <v>46.672006000000003</v>
      </c>
      <c r="AR31">
        <v>15.867792</v>
      </c>
      <c r="AS31">
        <v>10.053971000000001</v>
      </c>
      <c r="AT31">
        <v>14.369934000000001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80.479886000000008</v>
      </c>
      <c r="BA31">
        <f t="shared" si="1"/>
        <v>2603.3995419999992</v>
      </c>
      <c r="BD31">
        <v>6.65</v>
      </c>
      <c r="BE31">
        <v>1.76</v>
      </c>
      <c r="BF31">
        <v>2.0299999999999998</v>
      </c>
      <c r="BG31">
        <v>1.65</v>
      </c>
      <c r="BH31">
        <v>5.79</v>
      </c>
      <c r="BI31">
        <v>1.36</v>
      </c>
      <c r="BJ31">
        <v>0.9</v>
      </c>
      <c r="BK31">
        <v>1.59</v>
      </c>
      <c r="BL31">
        <v>0</v>
      </c>
      <c r="BM31">
        <v>0.16</v>
      </c>
      <c r="BN31">
        <v>2.15</v>
      </c>
      <c r="BO31">
        <v>3.46</v>
      </c>
      <c r="BP31">
        <v>0.25</v>
      </c>
      <c r="BQ31">
        <v>1.94</v>
      </c>
      <c r="BR31">
        <v>2.1</v>
      </c>
      <c r="BS31">
        <v>1.57</v>
      </c>
      <c r="BT31">
        <v>2.8452519999999999</v>
      </c>
      <c r="BU31">
        <v>1.2859339999999999</v>
      </c>
      <c r="BV31">
        <v>1.9230499999999999</v>
      </c>
      <c r="BW31">
        <v>1.861453</v>
      </c>
      <c r="BX31">
        <v>1.8774740000000001</v>
      </c>
      <c r="BY31">
        <v>2.5718679999999998</v>
      </c>
      <c r="BZ31">
        <v>1.2722169999999999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5.0922999999999998</v>
      </c>
      <c r="CK31">
        <v>1.792133</v>
      </c>
      <c r="CL31">
        <v>1.856811</v>
      </c>
      <c r="CM31">
        <v>3.365221</v>
      </c>
      <c r="CN31">
        <v>3.3948659999999999</v>
      </c>
      <c r="CO31">
        <v>4.1149899999999997</v>
      </c>
      <c r="CP31">
        <v>4.080495</v>
      </c>
      <c r="CQ31">
        <v>3.3194249999999998</v>
      </c>
      <c r="CR31">
        <v>0.810867</v>
      </c>
      <c r="CS31">
        <v>2.5488840000000001</v>
      </c>
      <c r="CT31">
        <v>0.47903099999999998</v>
      </c>
      <c r="CU31">
        <v>0.965866</v>
      </c>
      <c r="CV31">
        <v>0.74049699999999996</v>
      </c>
      <c r="CW31">
        <v>0.92125199999999996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80.479886000000008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656.58374500000002</v>
      </c>
      <c r="L32">
        <v>419.30831999999998</v>
      </c>
      <c r="M32">
        <v>89.035944000000001</v>
      </c>
      <c r="N32">
        <v>114.17551899999999</v>
      </c>
      <c r="O32">
        <v>119.57368200000001</v>
      </c>
      <c r="P32">
        <v>117.85553400000001</v>
      </c>
      <c r="Q32">
        <v>20.661283000000001</v>
      </c>
      <c r="R32">
        <v>39.987219000000003</v>
      </c>
      <c r="S32">
        <v>24.953828000000001</v>
      </c>
      <c r="T32">
        <v>0.53659199999999996</v>
      </c>
      <c r="U32">
        <v>267.51027599999998</v>
      </c>
      <c r="V32">
        <v>11.172612000000001</v>
      </c>
      <c r="W32">
        <v>38.096595000000001</v>
      </c>
      <c r="X32">
        <v>127.368317</v>
      </c>
      <c r="Y32">
        <v>0</v>
      </c>
      <c r="Z32">
        <v>18.839552999999999</v>
      </c>
      <c r="AA32">
        <v>26.872719</v>
      </c>
      <c r="AB32">
        <v>26.200638000000001</v>
      </c>
      <c r="AC32">
        <v>0</v>
      </c>
      <c r="AD32">
        <v>27.114090000000001</v>
      </c>
      <c r="AE32">
        <v>49.068491000000002</v>
      </c>
      <c r="AF32">
        <v>26.577401999999999</v>
      </c>
      <c r="AG32">
        <v>42.514184</v>
      </c>
      <c r="AH32">
        <v>92.492745999999997</v>
      </c>
      <c r="AI32">
        <v>16.430254999999999</v>
      </c>
      <c r="AJ32">
        <v>0</v>
      </c>
      <c r="AK32">
        <v>52.165365999999999</v>
      </c>
      <c r="AL32">
        <v>2.4495420000000001</v>
      </c>
      <c r="AM32">
        <v>15.697730999999999</v>
      </c>
      <c r="AN32">
        <v>0.71330300000000002</v>
      </c>
      <c r="AO32">
        <v>0</v>
      </c>
      <c r="AP32">
        <v>1.841181</v>
      </c>
      <c r="AQ32">
        <v>62.229340999999998</v>
      </c>
      <c r="AR32">
        <v>15.867792</v>
      </c>
      <c r="AS32">
        <v>10.053971000000001</v>
      </c>
      <c r="AT32">
        <v>14.369934000000001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80.954769999999996</v>
      </c>
      <c r="BA32">
        <f t="shared" si="1"/>
        <v>2629.2724749999993</v>
      </c>
      <c r="BD32">
        <v>6.65</v>
      </c>
      <c r="BE32">
        <v>1.76</v>
      </c>
      <c r="BF32">
        <v>2.0299999999999998</v>
      </c>
      <c r="BG32">
        <v>1.65</v>
      </c>
      <c r="BH32">
        <v>5.79</v>
      </c>
      <c r="BI32">
        <v>1.36</v>
      </c>
      <c r="BJ32">
        <v>0.9</v>
      </c>
      <c r="BK32">
        <v>1.59</v>
      </c>
      <c r="BL32">
        <v>0</v>
      </c>
      <c r="BM32">
        <v>0.16</v>
      </c>
      <c r="BN32">
        <v>2.15</v>
      </c>
      <c r="BO32">
        <v>3.46</v>
      </c>
      <c r="BP32">
        <v>0.25</v>
      </c>
      <c r="BQ32">
        <v>1.94</v>
      </c>
      <c r="BR32">
        <v>2.1</v>
      </c>
      <c r="BS32">
        <v>1.57</v>
      </c>
      <c r="BT32">
        <v>2.8452519999999999</v>
      </c>
      <c r="BU32">
        <v>1.2859339999999999</v>
      </c>
      <c r="BV32">
        <v>1.9230499999999999</v>
      </c>
      <c r="BW32">
        <v>1.861453</v>
      </c>
      <c r="BX32">
        <v>1.8774740000000001</v>
      </c>
      <c r="BY32">
        <v>2.5718679999999998</v>
      </c>
      <c r="BZ32">
        <v>1.2722169999999999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5.0922999999999998</v>
      </c>
      <c r="CK32">
        <v>1.792133</v>
      </c>
      <c r="CL32">
        <v>1.856811</v>
      </c>
      <c r="CM32">
        <v>3.365221</v>
      </c>
      <c r="CN32">
        <v>3.3948659999999999</v>
      </c>
      <c r="CO32">
        <v>4.1149899999999997</v>
      </c>
      <c r="CP32">
        <v>4.080495</v>
      </c>
      <c r="CQ32">
        <v>3.3194249999999998</v>
      </c>
      <c r="CR32">
        <v>0.810867</v>
      </c>
      <c r="CS32">
        <v>2.5488840000000001</v>
      </c>
      <c r="CT32">
        <v>0.47903099999999998</v>
      </c>
      <c r="CU32">
        <v>1.44075</v>
      </c>
      <c r="CV32">
        <v>0.74049699999999996</v>
      </c>
      <c r="CW32">
        <v>0.92125199999999996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80.954769999999996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656.58374500000002</v>
      </c>
      <c r="L33">
        <v>419.30831999999998</v>
      </c>
      <c r="M33">
        <v>89.035944000000001</v>
      </c>
      <c r="N33">
        <v>114.17551899999999</v>
      </c>
      <c r="O33">
        <v>119.57368200000001</v>
      </c>
      <c r="P33">
        <v>117.85553400000001</v>
      </c>
      <c r="Q33">
        <v>20.661283000000001</v>
      </c>
      <c r="R33">
        <v>36.629877999999998</v>
      </c>
      <c r="S33">
        <v>24.953828000000001</v>
      </c>
      <c r="T33">
        <v>0.53659199999999996</v>
      </c>
      <c r="U33">
        <v>267.51027599999998</v>
      </c>
      <c r="V33">
        <v>11.172612000000001</v>
      </c>
      <c r="W33">
        <v>38.096595000000001</v>
      </c>
      <c r="X33">
        <v>94.232980999999995</v>
      </c>
      <c r="Y33">
        <v>0</v>
      </c>
      <c r="Z33">
        <v>18.839552999999999</v>
      </c>
      <c r="AA33">
        <v>26.872719</v>
      </c>
      <c r="AB33">
        <v>26.200638000000001</v>
      </c>
      <c r="AC33">
        <v>0</v>
      </c>
      <c r="AD33">
        <v>27.114090000000001</v>
      </c>
      <c r="AE33">
        <v>49.068491000000002</v>
      </c>
      <c r="AF33">
        <v>26.577401999999999</v>
      </c>
      <c r="AG33">
        <v>42.514184</v>
      </c>
      <c r="AH33">
        <v>92.492745999999997</v>
      </c>
      <c r="AI33">
        <v>16.430254999999999</v>
      </c>
      <c r="AJ33">
        <v>0</v>
      </c>
      <c r="AK33">
        <v>52.165365999999999</v>
      </c>
      <c r="AL33">
        <v>2.4495420000000001</v>
      </c>
      <c r="AM33">
        <v>15.697730999999999</v>
      </c>
      <c r="AN33">
        <v>0.71330300000000002</v>
      </c>
      <c r="AO33">
        <v>0</v>
      </c>
      <c r="AP33">
        <v>1.841181</v>
      </c>
      <c r="AQ33">
        <v>62.229340999999998</v>
      </c>
      <c r="AR33">
        <v>15.867792</v>
      </c>
      <c r="AS33">
        <v>10.053971000000001</v>
      </c>
      <c r="AT33">
        <v>14.369934000000001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81.107697999999999</v>
      </c>
      <c r="BA33">
        <f t="shared" si="1"/>
        <v>2592.9327259999995</v>
      </c>
      <c r="BD33">
        <v>6.65</v>
      </c>
      <c r="BE33">
        <v>1.76</v>
      </c>
      <c r="BF33">
        <v>2.0299999999999998</v>
      </c>
      <c r="BG33">
        <v>1.65</v>
      </c>
      <c r="BH33">
        <v>5.79</v>
      </c>
      <c r="BI33">
        <v>1.36</v>
      </c>
      <c r="BJ33">
        <v>0.9</v>
      </c>
      <c r="BK33">
        <v>1.59</v>
      </c>
      <c r="BL33">
        <v>0</v>
      </c>
      <c r="BM33">
        <v>0.16</v>
      </c>
      <c r="BN33">
        <v>2.15</v>
      </c>
      <c r="BO33">
        <v>3.46</v>
      </c>
      <c r="BP33">
        <v>0.25</v>
      </c>
      <c r="BQ33">
        <v>1.94</v>
      </c>
      <c r="BR33">
        <v>2.1</v>
      </c>
      <c r="BS33">
        <v>1.57</v>
      </c>
      <c r="BT33">
        <v>2.8452519999999999</v>
      </c>
      <c r="BU33">
        <v>1.2859339999999999</v>
      </c>
      <c r="BV33">
        <v>1.9230499999999999</v>
      </c>
      <c r="BW33">
        <v>1.861453</v>
      </c>
      <c r="BX33">
        <v>1.8774740000000001</v>
      </c>
      <c r="BY33">
        <v>2.5718679999999998</v>
      </c>
      <c r="BZ33">
        <v>1.2722169999999999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5.0922999999999998</v>
      </c>
      <c r="CK33">
        <v>1.792133</v>
      </c>
      <c r="CL33">
        <v>1.856811</v>
      </c>
      <c r="CM33">
        <v>3.365221</v>
      </c>
      <c r="CN33">
        <v>3.3948659999999999</v>
      </c>
      <c r="CO33">
        <v>4.1149899999999997</v>
      </c>
      <c r="CP33">
        <v>4.080495</v>
      </c>
      <c r="CQ33">
        <v>3.3194249999999998</v>
      </c>
      <c r="CR33">
        <v>0.810867</v>
      </c>
      <c r="CS33">
        <v>2.5488840000000001</v>
      </c>
      <c r="CT33">
        <v>0.47903099999999998</v>
      </c>
      <c r="CU33">
        <v>1.5936779999999999</v>
      </c>
      <c r="CV33">
        <v>0.74049699999999996</v>
      </c>
      <c r="CW33">
        <v>0.92125199999999996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81.107697999999999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656.58374500000002</v>
      </c>
      <c r="L34">
        <v>419.30831999999998</v>
      </c>
      <c r="M34">
        <v>89.035944000000001</v>
      </c>
      <c r="N34">
        <v>114.17551899999999</v>
      </c>
      <c r="O34">
        <v>119.57368200000001</v>
      </c>
      <c r="P34">
        <v>117.85553400000001</v>
      </c>
      <c r="Q34">
        <v>20.661283000000001</v>
      </c>
      <c r="R34">
        <v>32.511726000000003</v>
      </c>
      <c r="S34">
        <v>24.953828000000001</v>
      </c>
      <c r="T34">
        <v>0.53659199999999996</v>
      </c>
      <c r="U34">
        <v>267.51027599999998</v>
      </c>
      <c r="V34">
        <v>11.172612000000001</v>
      </c>
      <c r="W34">
        <v>38.096595000000001</v>
      </c>
      <c r="X34">
        <v>94.232980999999995</v>
      </c>
      <c r="Y34">
        <v>0</v>
      </c>
      <c r="Z34">
        <v>18.839552999999999</v>
      </c>
      <c r="AA34">
        <v>26.872719</v>
      </c>
      <c r="AB34">
        <v>17.289760999999999</v>
      </c>
      <c r="AC34">
        <v>0</v>
      </c>
      <c r="AD34">
        <v>27.114090000000001</v>
      </c>
      <c r="AE34">
        <v>49.068491000000002</v>
      </c>
      <c r="AF34">
        <v>26.577401999999999</v>
      </c>
      <c r="AG34">
        <v>42.514184</v>
      </c>
      <c r="AH34">
        <v>92.492745999999997</v>
      </c>
      <c r="AI34">
        <v>16.430254999999999</v>
      </c>
      <c r="AJ34">
        <v>0</v>
      </c>
      <c r="AK34">
        <v>52.165365999999999</v>
      </c>
      <c r="AL34">
        <v>2.4495420000000001</v>
      </c>
      <c r="AM34">
        <v>15.697730999999999</v>
      </c>
      <c r="AN34">
        <v>0.71330300000000002</v>
      </c>
      <c r="AO34">
        <v>0</v>
      </c>
      <c r="AP34">
        <v>1.841181</v>
      </c>
      <c r="AQ34">
        <v>62.229340999999998</v>
      </c>
      <c r="AR34">
        <v>15.867792</v>
      </c>
      <c r="AS34">
        <v>10.053971000000001</v>
      </c>
      <c r="AT34">
        <v>14.369934000000001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81.107697999999999</v>
      </c>
      <c r="BA34">
        <f t="shared" si="1"/>
        <v>2579.9036969999997</v>
      </c>
      <c r="BD34">
        <v>6.65</v>
      </c>
      <c r="BE34">
        <v>1.76</v>
      </c>
      <c r="BF34">
        <v>2.0299999999999998</v>
      </c>
      <c r="BG34">
        <v>1.65</v>
      </c>
      <c r="BH34">
        <v>5.79</v>
      </c>
      <c r="BI34">
        <v>1.36</v>
      </c>
      <c r="BJ34">
        <v>0.9</v>
      </c>
      <c r="BK34">
        <v>1.59</v>
      </c>
      <c r="BL34">
        <v>0</v>
      </c>
      <c r="BM34">
        <v>0.16</v>
      </c>
      <c r="BN34">
        <v>2.15</v>
      </c>
      <c r="BO34">
        <v>3.46</v>
      </c>
      <c r="BP34">
        <v>0.25</v>
      </c>
      <c r="BQ34">
        <v>1.94</v>
      </c>
      <c r="BR34">
        <v>2.1</v>
      </c>
      <c r="BS34">
        <v>1.57</v>
      </c>
      <c r="BT34">
        <v>2.8452519999999999</v>
      </c>
      <c r="BU34">
        <v>1.2859339999999999</v>
      </c>
      <c r="BV34">
        <v>1.9230499999999999</v>
      </c>
      <c r="BW34">
        <v>1.861453</v>
      </c>
      <c r="BX34">
        <v>1.8774740000000001</v>
      </c>
      <c r="BY34">
        <v>2.5718679999999998</v>
      </c>
      <c r="BZ34">
        <v>1.2722169999999999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5.0922999999999998</v>
      </c>
      <c r="CK34">
        <v>1.792133</v>
      </c>
      <c r="CL34">
        <v>1.856811</v>
      </c>
      <c r="CM34">
        <v>3.365221</v>
      </c>
      <c r="CN34">
        <v>3.3948659999999999</v>
      </c>
      <c r="CO34">
        <v>4.1149899999999997</v>
      </c>
      <c r="CP34">
        <v>4.080495</v>
      </c>
      <c r="CQ34">
        <v>3.3194249999999998</v>
      </c>
      <c r="CR34">
        <v>0.810867</v>
      </c>
      <c r="CS34">
        <v>2.5488840000000001</v>
      </c>
      <c r="CT34">
        <v>0.47903099999999998</v>
      </c>
      <c r="CU34">
        <v>1.5936779999999999</v>
      </c>
      <c r="CV34">
        <v>0.74049699999999996</v>
      </c>
      <c r="CW34">
        <v>0.92125199999999996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81.107697999999999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656.58374500000002</v>
      </c>
      <c r="L35">
        <v>419.30831999999998</v>
      </c>
      <c r="M35">
        <v>89.035944000000001</v>
      </c>
      <c r="N35">
        <v>114.17551899999999</v>
      </c>
      <c r="O35">
        <v>119.57368200000001</v>
      </c>
      <c r="P35">
        <v>117.85553400000001</v>
      </c>
      <c r="Q35">
        <v>20.661283000000001</v>
      </c>
      <c r="R35">
        <v>32.511726000000003</v>
      </c>
      <c r="S35">
        <v>24.953828000000001</v>
      </c>
      <c r="T35">
        <v>0.53659199999999996</v>
      </c>
      <c r="U35">
        <v>267.51027599999998</v>
      </c>
      <c r="V35">
        <v>11.172612000000001</v>
      </c>
      <c r="W35">
        <v>38.096595000000001</v>
      </c>
      <c r="X35">
        <v>94.232980999999995</v>
      </c>
      <c r="Y35">
        <v>0</v>
      </c>
      <c r="Z35">
        <v>18.839552999999999</v>
      </c>
      <c r="AA35">
        <v>17.032005000000002</v>
      </c>
      <c r="AB35">
        <v>17.289760999999999</v>
      </c>
      <c r="AC35">
        <v>0</v>
      </c>
      <c r="AD35">
        <v>27.114090000000001</v>
      </c>
      <c r="AE35">
        <v>49.068491000000002</v>
      </c>
      <c r="AF35">
        <v>26.577401999999999</v>
      </c>
      <c r="AG35">
        <v>42.514184</v>
      </c>
      <c r="AH35">
        <v>92.492745999999997</v>
      </c>
      <c r="AI35">
        <v>0</v>
      </c>
      <c r="AJ35">
        <v>0</v>
      </c>
      <c r="AK35">
        <v>52.165365999999999</v>
      </c>
      <c r="AL35">
        <v>2.4495420000000001</v>
      </c>
      <c r="AM35">
        <v>15.697730999999999</v>
      </c>
      <c r="AN35">
        <v>0.71330300000000002</v>
      </c>
      <c r="AO35">
        <v>0</v>
      </c>
      <c r="AP35">
        <v>1.841181</v>
      </c>
      <c r="AQ35">
        <v>62.229340999999998</v>
      </c>
      <c r="AR35">
        <v>19.041350000000001</v>
      </c>
      <c r="AS35">
        <v>10.053971000000001</v>
      </c>
      <c r="AT35">
        <v>14.369934000000001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80.699279000000004</v>
      </c>
      <c r="BA35">
        <f t="shared" si="1"/>
        <v>2556.3978669999992</v>
      </c>
      <c r="BD35">
        <v>6.65</v>
      </c>
      <c r="BE35">
        <v>1.76</v>
      </c>
      <c r="BF35">
        <v>2.0299999999999998</v>
      </c>
      <c r="BG35">
        <v>1.65</v>
      </c>
      <c r="BH35">
        <v>5.79</v>
      </c>
      <c r="BI35">
        <v>1.36</v>
      </c>
      <c r="BJ35">
        <v>0.9</v>
      </c>
      <c r="BK35">
        <v>1.59</v>
      </c>
      <c r="BL35">
        <v>0</v>
      </c>
      <c r="BM35">
        <v>0.15</v>
      </c>
      <c r="BN35">
        <v>2.15</v>
      </c>
      <c r="BO35">
        <v>3.46</v>
      </c>
      <c r="BP35">
        <v>0.25</v>
      </c>
      <c r="BQ35">
        <v>1.94</v>
      </c>
      <c r="BR35">
        <v>2.1</v>
      </c>
      <c r="BS35">
        <v>1.57</v>
      </c>
      <c r="BT35">
        <v>2.8452519999999999</v>
      </c>
      <c r="BU35">
        <v>1.2859339999999999</v>
      </c>
      <c r="BV35">
        <v>1.9230499999999999</v>
      </c>
      <c r="BW35">
        <v>1.861453</v>
      </c>
      <c r="BX35">
        <v>1.8774740000000001</v>
      </c>
      <c r="BY35">
        <v>2.5718679999999998</v>
      </c>
      <c r="BZ35">
        <v>1.2722169999999999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5.0922999999999998</v>
      </c>
      <c r="CK35">
        <v>1.792133</v>
      </c>
      <c r="CL35">
        <v>1.856811</v>
      </c>
      <c r="CM35">
        <v>3.365221</v>
      </c>
      <c r="CN35">
        <v>3.3948659999999999</v>
      </c>
      <c r="CO35">
        <v>4.1149899999999997</v>
      </c>
      <c r="CP35">
        <v>4.080495</v>
      </c>
      <c r="CQ35">
        <v>3.3194249999999998</v>
      </c>
      <c r="CR35">
        <v>0.810867</v>
      </c>
      <c r="CS35">
        <v>2.5488840000000001</v>
      </c>
      <c r="CT35">
        <v>0.47903099999999998</v>
      </c>
      <c r="CU35">
        <v>1.1952590000000001</v>
      </c>
      <c r="CV35">
        <v>0.74049699999999996</v>
      </c>
      <c r="CW35">
        <v>0.92125199999999996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80.699279000000004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656.58374500000002</v>
      </c>
      <c r="L36">
        <v>419.30831999999998</v>
      </c>
      <c r="M36">
        <v>89.035944000000001</v>
      </c>
      <c r="N36">
        <v>114.17551899999999</v>
      </c>
      <c r="O36">
        <v>119.57368200000001</v>
      </c>
      <c r="P36">
        <v>117.85553400000001</v>
      </c>
      <c r="Q36">
        <v>20.661283000000001</v>
      </c>
      <c r="R36">
        <v>32.511726000000003</v>
      </c>
      <c r="S36">
        <v>24.953828000000001</v>
      </c>
      <c r="T36">
        <v>0.53659199999999996</v>
      </c>
      <c r="U36">
        <v>267.51027599999998</v>
      </c>
      <c r="V36">
        <v>11.172612000000001</v>
      </c>
      <c r="W36">
        <v>38.096595000000001</v>
      </c>
      <c r="X36">
        <v>94.232980999999995</v>
      </c>
      <c r="Y36">
        <v>0</v>
      </c>
      <c r="Z36">
        <v>18.839552999999999</v>
      </c>
      <c r="AA36">
        <v>13.462097</v>
      </c>
      <c r="AB36">
        <v>3.9899450000000001</v>
      </c>
      <c r="AC36">
        <v>0</v>
      </c>
      <c r="AD36">
        <v>27.114090000000001</v>
      </c>
      <c r="AE36">
        <v>49.068491000000002</v>
      </c>
      <c r="AF36">
        <v>26.577401999999999</v>
      </c>
      <c r="AG36">
        <v>42.514184</v>
      </c>
      <c r="AH36">
        <v>92.492745999999997</v>
      </c>
      <c r="AI36">
        <v>0</v>
      </c>
      <c r="AJ36">
        <v>0</v>
      </c>
      <c r="AK36">
        <v>52.165365999999999</v>
      </c>
      <c r="AL36">
        <v>2.4495420000000001</v>
      </c>
      <c r="AM36">
        <v>15.697730999999999</v>
      </c>
      <c r="AN36">
        <v>0.71330300000000002</v>
      </c>
      <c r="AO36">
        <v>0</v>
      </c>
      <c r="AP36">
        <v>1.841181</v>
      </c>
      <c r="AQ36">
        <v>62.229340999999998</v>
      </c>
      <c r="AR36">
        <v>19.041350000000001</v>
      </c>
      <c r="AS36">
        <v>10.053971000000001</v>
      </c>
      <c r="AT36">
        <v>14.369934000000001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80.469886000000002</v>
      </c>
      <c r="BA36">
        <f t="shared" si="1"/>
        <v>2539.2987499999995</v>
      </c>
      <c r="BD36">
        <v>6.65</v>
      </c>
      <c r="BE36">
        <v>1.76</v>
      </c>
      <c r="BF36">
        <v>2.0299999999999998</v>
      </c>
      <c r="BG36">
        <v>1.65</v>
      </c>
      <c r="BH36">
        <v>5.79</v>
      </c>
      <c r="BI36">
        <v>1.36</v>
      </c>
      <c r="BJ36">
        <v>0.9</v>
      </c>
      <c r="BK36">
        <v>1.59</v>
      </c>
      <c r="BL36">
        <v>0</v>
      </c>
      <c r="BM36">
        <v>0.15</v>
      </c>
      <c r="BN36">
        <v>2.15</v>
      </c>
      <c r="BO36">
        <v>3.46</v>
      </c>
      <c r="BP36">
        <v>0.25</v>
      </c>
      <c r="BQ36">
        <v>1.94</v>
      </c>
      <c r="BR36">
        <v>2.1</v>
      </c>
      <c r="BS36">
        <v>1.57</v>
      </c>
      <c r="BT36">
        <v>2.8452519999999999</v>
      </c>
      <c r="BU36">
        <v>1.2859339999999999</v>
      </c>
      <c r="BV36">
        <v>1.9230499999999999</v>
      </c>
      <c r="BW36">
        <v>1.861453</v>
      </c>
      <c r="BX36">
        <v>1.8774740000000001</v>
      </c>
      <c r="BY36">
        <v>2.5718679999999998</v>
      </c>
      <c r="BZ36">
        <v>1.2722169999999999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5.0922999999999998</v>
      </c>
      <c r="CK36">
        <v>1.792133</v>
      </c>
      <c r="CL36">
        <v>1.856811</v>
      </c>
      <c r="CM36">
        <v>3.365221</v>
      </c>
      <c r="CN36">
        <v>3.3948659999999999</v>
      </c>
      <c r="CO36">
        <v>4.1149899999999997</v>
      </c>
      <c r="CP36">
        <v>4.080495</v>
      </c>
      <c r="CQ36">
        <v>3.3194249999999998</v>
      </c>
      <c r="CR36">
        <v>0.810867</v>
      </c>
      <c r="CS36">
        <v>2.5488840000000001</v>
      </c>
      <c r="CT36">
        <v>0.47903099999999998</v>
      </c>
      <c r="CU36">
        <v>0.965866</v>
      </c>
      <c r="CV36">
        <v>0.74049699999999996</v>
      </c>
      <c r="CW36">
        <v>0.92125199999999996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80.469886000000002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656.58374500000002</v>
      </c>
      <c r="L37">
        <v>419.30831999999998</v>
      </c>
      <c r="M37">
        <v>89.035944000000001</v>
      </c>
      <c r="N37">
        <v>114.17551899999999</v>
      </c>
      <c r="O37">
        <v>119.57368200000001</v>
      </c>
      <c r="P37">
        <v>117.85553400000001</v>
      </c>
      <c r="Q37">
        <v>20.661283000000001</v>
      </c>
      <c r="R37">
        <v>32.511726000000003</v>
      </c>
      <c r="S37">
        <v>24.953828000000001</v>
      </c>
      <c r="T37">
        <v>0.53659199999999996</v>
      </c>
      <c r="U37">
        <v>267.51027599999998</v>
      </c>
      <c r="V37">
        <v>11.172612000000001</v>
      </c>
      <c r="W37">
        <v>37.805781000000003</v>
      </c>
      <c r="X37">
        <v>94.232980999999995</v>
      </c>
      <c r="Y37">
        <v>0</v>
      </c>
      <c r="Z37">
        <v>7.3781400000000001</v>
      </c>
      <c r="AA37">
        <v>13.462097</v>
      </c>
      <c r="AB37">
        <v>0</v>
      </c>
      <c r="AC37">
        <v>0</v>
      </c>
      <c r="AD37">
        <v>18.076059999999998</v>
      </c>
      <c r="AE37">
        <v>32.600264000000003</v>
      </c>
      <c r="AF37">
        <v>17.523561999999998</v>
      </c>
      <c r="AG37">
        <v>42.514184</v>
      </c>
      <c r="AH37">
        <v>92.492745999999997</v>
      </c>
      <c r="AI37">
        <v>0</v>
      </c>
      <c r="AJ37">
        <v>0</v>
      </c>
      <c r="AK37">
        <v>52.165365999999999</v>
      </c>
      <c r="AL37">
        <v>12.247712</v>
      </c>
      <c r="AM37">
        <v>15.697730999999999</v>
      </c>
      <c r="AN37">
        <v>0.71330300000000002</v>
      </c>
      <c r="AO37">
        <v>0</v>
      </c>
      <c r="AP37">
        <v>2.0866720000000001</v>
      </c>
      <c r="AQ37">
        <v>62.229340999999998</v>
      </c>
      <c r="AR37">
        <v>19.041350000000001</v>
      </c>
      <c r="AS37">
        <v>10.053971000000001</v>
      </c>
      <c r="AT37">
        <v>14.369934000000001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79.682121999999993</v>
      </c>
      <c r="BA37">
        <f t="shared" si="1"/>
        <v>2498.2523780000001</v>
      </c>
      <c r="BD37">
        <v>6.65</v>
      </c>
      <c r="BE37">
        <v>1.76</v>
      </c>
      <c r="BF37">
        <v>2.0299999999999998</v>
      </c>
      <c r="BG37">
        <v>1.65</v>
      </c>
      <c r="BH37">
        <v>5.79</v>
      </c>
      <c r="BI37">
        <v>1.36</v>
      </c>
      <c r="BJ37">
        <v>0.9</v>
      </c>
      <c r="BK37">
        <v>1.59</v>
      </c>
      <c r="BL37">
        <v>0</v>
      </c>
      <c r="BM37">
        <v>0.15</v>
      </c>
      <c r="BN37">
        <v>2.15</v>
      </c>
      <c r="BO37">
        <v>3.46</v>
      </c>
      <c r="BP37">
        <v>0.25</v>
      </c>
      <c r="BQ37">
        <v>1.94</v>
      </c>
      <c r="BR37">
        <v>2.1</v>
      </c>
      <c r="BS37">
        <v>1.57</v>
      </c>
      <c r="BT37">
        <v>2.8452519999999999</v>
      </c>
      <c r="BU37">
        <v>1.2859339999999999</v>
      </c>
      <c r="BV37">
        <v>1.9230499999999999</v>
      </c>
      <c r="BW37">
        <v>1.861453</v>
      </c>
      <c r="BX37">
        <v>1.8774740000000001</v>
      </c>
      <c r="BY37">
        <v>2.5718679999999998</v>
      </c>
      <c r="BZ37">
        <v>1.2722169999999999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5.0922999999999998</v>
      </c>
      <c r="CK37">
        <v>1.792133</v>
      </c>
      <c r="CL37">
        <v>1.856811</v>
      </c>
      <c r="CM37">
        <v>3.365221</v>
      </c>
      <c r="CN37">
        <v>3.3948659999999999</v>
      </c>
      <c r="CO37">
        <v>4.1149899999999997</v>
      </c>
      <c r="CP37">
        <v>4.080495</v>
      </c>
      <c r="CQ37">
        <v>3.3194249999999998</v>
      </c>
      <c r="CR37">
        <v>0.810867</v>
      </c>
      <c r="CS37">
        <v>2.5488840000000001</v>
      </c>
      <c r="CT37">
        <v>1.3223E-2</v>
      </c>
      <c r="CU37">
        <v>0.64390999999999998</v>
      </c>
      <c r="CV37">
        <v>0.74049699999999996</v>
      </c>
      <c r="CW37">
        <v>0.92125199999999996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79.682121999999993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656.58374500000002</v>
      </c>
      <c r="L38">
        <v>419.30831999999998</v>
      </c>
      <c r="M38">
        <v>89.035944000000001</v>
      </c>
      <c r="N38">
        <v>114.17551899999999</v>
      </c>
      <c r="O38">
        <v>119.57368200000001</v>
      </c>
      <c r="P38">
        <v>117.85553400000001</v>
      </c>
      <c r="Q38">
        <v>20.661283000000001</v>
      </c>
      <c r="R38">
        <v>32.511726000000003</v>
      </c>
      <c r="S38">
        <v>24.953828000000001</v>
      </c>
      <c r="T38">
        <v>0.53659199999999996</v>
      </c>
      <c r="U38">
        <v>267.51027599999998</v>
      </c>
      <c r="V38">
        <v>11.172612000000001</v>
      </c>
      <c r="W38">
        <v>37.805781000000003</v>
      </c>
      <c r="X38">
        <v>94.232980999999995</v>
      </c>
      <c r="Y38">
        <v>0</v>
      </c>
      <c r="Z38">
        <v>6.2798509999999998</v>
      </c>
      <c r="AA38">
        <v>7.1912909999999997</v>
      </c>
      <c r="AB38">
        <v>0</v>
      </c>
      <c r="AC38">
        <v>0</v>
      </c>
      <c r="AD38">
        <v>18.076059999999998</v>
      </c>
      <c r="AE38">
        <v>32.600264000000003</v>
      </c>
      <c r="AF38">
        <v>8.7617809999999992</v>
      </c>
      <c r="AG38">
        <v>42.514184</v>
      </c>
      <c r="AH38">
        <v>69.369560000000007</v>
      </c>
      <c r="AI38">
        <v>0</v>
      </c>
      <c r="AJ38">
        <v>0</v>
      </c>
      <c r="AK38">
        <v>52.165365999999999</v>
      </c>
      <c r="AL38">
        <v>64.022132999999997</v>
      </c>
      <c r="AM38">
        <v>15.697730999999999</v>
      </c>
      <c r="AN38">
        <v>0.71330300000000002</v>
      </c>
      <c r="AO38">
        <v>0</v>
      </c>
      <c r="AP38">
        <v>2.0866720000000001</v>
      </c>
      <c r="AQ38">
        <v>62.229340999999998</v>
      </c>
      <c r="AR38">
        <v>19.041350000000001</v>
      </c>
      <c r="AS38">
        <v>10.053971000000001</v>
      </c>
      <c r="AT38">
        <v>14.369934000000001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79.161819999999992</v>
      </c>
      <c r="BA38">
        <f t="shared" si="1"/>
        <v>2510.2524350000003</v>
      </c>
      <c r="BD38">
        <v>6.65</v>
      </c>
      <c r="BE38">
        <v>1.76</v>
      </c>
      <c r="BF38">
        <v>2.0299999999999998</v>
      </c>
      <c r="BG38">
        <v>1.65</v>
      </c>
      <c r="BH38">
        <v>5.79</v>
      </c>
      <c r="BI38">
        <v>1.36</v>
      </c>
      <c r="BJ38">
        <v>0.9</v>
      </c>
      <c r="BK38">
        <v>1.59</v>
      </c>
      <c r="BL38">
        <v>0</v>
      </c>
      <c r="BM38">
        <v>0.15</v>
      </c>
      <c r="BN38">
        <v>2.15</v>
      </c>
      <c r="BO38">
        <v>3.46</v>
      </c>
      <c r="BP38">
        <v>0.25</v>
      </c>
      <c r="BQ38">
        <v>1.94</v>
      </c>
      <c r="BR38">
        <v>2.1</v>
      </c>
      <c r="BS38">
        <v>1.57</v>
      </c>
      <c r="BT38">
        <v>2.8452519999999999</v>
      </c>
      <c r="BU38">
        <v>1.2859339999999999</v>
      </c>
      <c r="BV38">
        <v>1.9230499999999999</v>
      </c>
      <c r="BW38">
        <v>1.861453</v>
      </c>
      <c r="BX38">
        <v>1.8774740000000001</v>
      </c>
      <c r="BY38">
        <v>2.5718679999999998</v>
      </c>
      <c r="BZ38">
        <v>1.2722169999999999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5.0922999999999998</v>
      </c>
      <c r="CK38">
        <v>1.792133</v>
      </c>
      <c r="CL38">
        <v>1.856811</v>
      </c>
      <c r="CM38">
        <v>3.365221</v>
      </c>
      <c r="CN38">
        <v>3.3948659999999999</v>
      </c>
      <c r="CO38">
        <v>4.1149899999999997</v>
      </c>
      <c r="CP38">
        <v>4.080495</v>
      </c>
      <c r="CQ38">
        <v>3.3194249999999998</v>
      </c>
      <c r="CR38">
        <v>0.810867</v>
      </c>
      <c r="CS38">
        <v>2.5488840000000001</v>
      </c>
      <c r="CT38">
        <v>0</v>
      </c>
      <c r="CU38">
        <v>0.32195499999999999</v>
      </c>
      <c r="CV38">
        <v>0.55537300000000001</v>
      </c>
      <c r="CW38">
        <v>0.92125199999999996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79.161819999999992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656.58374500000002</v>
      </c>
      <c r="L39">
        <v>419.25293599999998</v>
      </c>
      <c r="M39">
        <v>88.940027999999998</v>
      </c>
      <c r="N39">
        <v>114.08108799999999</v>
      </c>
      <c r="O39">
        <v>119.463202</v>
      </c>
      <c r="P39">
        <v>117.85553400000001</v>
      </c>
      <c r="Q39">
        <v>20.661283000000001</v>
      </c>
      <c r="R39">
        <v>31.663239999999998</v>
      </c>
      <c r="S39">
        <v>24.953828000000001</v>
      </c>
      <c r="T39">
        <v>0.517428</v>
      </c>
      <c r="U39">
        <v>267.51027599999998</v>
      </c>
      <c r="V39">
        <v>11.172612000000001</v>
      </c>
      <c r="W39">
        <v>37.805781000000003</v>
      </c>
      <c r="X39">
        <v>94.232980999999995</v>
      </c>
      <c r="Y39">
        <v>0</v>
      </c>
      <c r="Z39">
        <v>1.05402</v>
      </c>
      <c r="AA39">
        <v>0</v>
      </c>
      <c r="AB39">
        <v>0</v>
      </c>
      <c r="AC39">
        <v>0</v>
      </c>
      <c r="AD39">
        <v>9.0380299999999991</v>
      </c>
      <c r="AE39">
        <v>32.600264000000003</v>
      </c>
      <c r="AF39">
        <v>0</v>
      </c>
      <c r="AG39">
        <v>42.514184</v>
      </c>
      <c r="AH39">
        <v>69.369560000000007</v>
      </c>
      <c r="AI39">
        <v>0</v>
      </c>
      <c r="AJ39">
        <v>0</v>
      </c>
      <c r="AK39">
        <v>52.165365999999999</v>
      </c>
      <c r="AL39">
        <v>64.022132999999997</v>
      </c>
      <c r="AM39">
        <v>15.697730999999999</v>
      </c>
      <c r="AN39">
        <v>0.71330300000000002</v>
      </c>
      <c r="AO39">
        <v>0</v>
      </c>
      <c r="AP39">
        <v>2.2094179999999999</v>
      </c>
      <c r="AQ39">
        <v>62.229340999999998</v>
      </c>
      <c r="AR39">
        <v>19.041350000000001</v>
      </c>
      <c r="AS39">
        <v>10.053971000000001</v>
      </c>
      <c r="AT39">
        <v>14.369934000000001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78.839864999999989</v>
      </c>
      <c r="BA39">
        <f t="shared" si="1"/>
        <v>2478.6124319999999</v>
      </c>
      <c r="BD39">
        <v>6.65</v>
      </c>
      <c r="BE39">
        <v>1.76</v>
      </c>
      <c r="BF39">
        <v>2.0299999999999998</v>
      </c>
      <c r="BG39">
        <v>1.65</v>
      </c>
      <c r="BH39">
        <v>5.79</v>
      </c>
      <c r="BI39">
        <v>1.36</v>
      </c>
      <c r="BJ39">
        <v>0.9</v>
      </c>
      <c r="BK39">
        <v>1.59</v>
      </c>
      <c r="BL39">
        <v>0</v>
      </c>
      <c r="BM39">
        <v>0.15</v>
      </c>
      <c r="BN39">
        <v>2.15</v>
      </c>
      <c r="BO39">
        <v>3.46</v>
      </c>
      <c r="BP39">
        <v>0.25</v>
      </c>
      <c r="BQ39">
        <v>1.94</v>
      </c>
      <c r="BR39">
        <v>2.1</v>
      </c>
      <c r="BS39">
        <v>1.57</v>
      </c>
      <c r="BT39">
        <v>2.8452519999999999</v>
      </c>
      <c r="BU39">
        <v>1.2859339999999999</v>
      </c>
      <c r="BV39">
        <v>1.9230499999999999</v>
      </c>
      <c r="BW39">
        <v>1.861453</v>
      </c>
      <c r="BX39">
        <v>1.8774740000000001</v>
      </c>
      <c r="BY39">
        <v>2.5718679999999998</v>
      </c>
      <c r="BZ39">
        <v>1.2722169999999999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5.0922999999999998</v>
      </c>
      <c r="CK39">
        <v>1.792133</v>
      </c>
      <c r="CL39">
        <v>1.856811</v>
      </c>
      <c r="CM39">
        <v>3.365221</v>
      </c>
      <c r="CN39">
        <v>3.3948659999999999</v>
      </c>
      <c r="CO39">
        <v>4.1149899999999997</v>
      </c>
      <c r="CP39">
        <v>4.080495</v>
      </c>
      <c r="CQ39">
        <v>3.3194249999999998</v>
      </c>
      <c r="CR39">
        <v>0.810867</v>
      </c>
      <c r="CS39">
        <v>2.5488840000000001</v>
      </c>
      <c r="CT39">
        <v>0</v>
      </c>
      <c r="CU39">
        <v>0</v>
      </c>
      <c r="CV39">
        <v>0.55537300000000001</v>
      </c>
      <c r="CW39">
        <v>0.92125199999999996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78.839864999999989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656.58374500000002</v>
      </c>
      <c r="L40">
        <v>419.25293599999998</v>
      </c>
      <c r="M40">
        <v>88.940027999999998</v>
      </c>
      <c r="N40">
        <v>114.08108799999999</v>
      </c>
      <c r="O40">
        <v>119.463202</v>
      </c>
      <c r="P40">
        <v>117.85553400000001</v>
      </c>
      <c r="Q40">
        <v>20.661283000000001</v>
      </c>
      <c r="R40">
        <v>31.663239999999998</v>
      </c>
      <c r="S40">
        <v>24.953828000000001</v>
      </c>
      <c r="T40">
        <v>0.517428</v>
      </c>
      <c r="U40">
        <v>267.51027599999998</v>
      </c>
      <c r="V40">
        <v>11.172612000000001</v>
      </c>
      <c r="W40">
        <v>37.805781000000003</v>
      </c>
      <c r="X40">
        <v>94.232980999999995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9.0380299999999991</v>
      </c>
      <c r="AE40">
        <v>32.600264000000003</v>
      </c>
      <c r="AF40">
        <v>0</v>
      </c>
      <c r="AG40">
        <v>42.514184</v>
      </c>
      <c r="AH40">
        <v>43.437888999999998</v>
      </c>
      <c r="AI40">
        <v>0</v>
      </c>
      <c r="AJ40">
        <v>0</v>
      </c>
      <c r="AK40">
        <v>52.165365999999999</v>
      </c>
      <c r="AL40">
        <v>64.022132999999997</v>
      </c>
      <c r="AM40">
        <v>15.697730999999999</v>
      </c>
      <c r="AN40">
        <v>0.71330300000000002</v>
      </c>
      <c r="AO40">
        <v>0</v>
      </c>
      <c r="AP40">
        <v>2.2094179999999999</v>
      </c>
      <c r="AQ40">
        <v>62.229340999999998</v>
      </c>
      <c r="AR40">
        <v>19.041350000000001</v>
      </c>
      <c r="AS40">
        <v>10.053971000000001</v>
      </c>
      <c r="AT40">
        <v>14.369934000000001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78.633276999999993</v>
      </c>
      <c r="BA40">
        <f t="shared" si="1"/>
        <v>2451.4201529999996</v>
      </c>
      <c r="BD40">
        <v>6.65</v>
      </c>
      <c r="BE40">
        <v>1.76</v>
      </c>
      <c r="BF40">
        <v>2.0299999999999998</v>
      </c>
      <c r="BG40">
        <v>1.65</v>
      </c>
      <c r="BH40">
        <v>5.79</v>
      </c>
      <c r="BI40">
        <v>1.36</v>
      </c>
      <c r="BJ40">
        <v>0.9</v>
      </c>
      <c r="BK40">
        <v>1.59</v>
      </c>
      <c r="BL40">
        <v>0</v>
      </c>
      <c r="BM40">
        <v>0.15</v>
      </c>
      <c r="BN40">
        <v>2.15</v>
      </c>
      <c r="BO40">
        <v>3.46</v>
      </c>
      <c r="BP40">
        <v>0.25</v>
      </c>
      <c r="BQ40">
        <v>1.94</v>
      </c>
      <c r="BR40">
        <v>2.1</v>
      </c>
      <c r="BS40">
        <v>1.57</v>
      </c>
      <c r="BT40">
        <v>2.8452519999999999</v>
      </c>
      <c r="BU40">
        <v>1.2859339999999999</v>
      </c>
      <c r="BV40">
        <v>1.9230499999999999</v>
      </c>
      <c r="BW40">
        <v>1.861453</v>
      </c>
      <c r="BX40">
        <v>1.8774740000000001</v>
      </c>
      <c r="BY40">
        <v>2.5718679999999998</v>
      </c>
      <c r="BZ40">
        <v>1.2722169999999999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5.0922999999999998</v>
      </c>
      <c r="CK40">
        <v>1.792133</v>
      </c>
      <c r="CL40">
        <v>1.856811</v>
      </c>
      <c r="CM40">
        <v>3.365221</v>
      </c>
      <c r="CN40">
        <v>3.3948659999999999</v>
      </c>
      <c r="CO40">
        <v>4.1149899999999997</v>
      </c>
      <c r="CP40">
        <v>4.080495</v>
      </c>
      <c r="CQ40">
        <v>3.3194249999999998</v>
      </c>
      <c r="CR40">
        <v>0.810867</v>
      </c>
      <c r="CS40">
        <v>2.5488840000000001</v>
      </c>
      <c r="CT40">
        <v>0</v>
      </c>
      <c r="CU40">
        <v>0</v>
      </c>
      <c r="CV40">
        <v>0.34878500000000001</v>
      </c>
      <c r="CW40">
        <v>0.92125199999999996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78.633276999999993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601.70619399999998</v>
      </c>
      <c r="L41">
        <v>419.25293599999998</v>
      </c>
      <c r="M41">
        <v>88.940027999999998</v>
      </c>
      <c r="N41">
        <v>114.08108799999999</v>
      </c>
      <c r="O41">
        <v>119.463202</v>
      </c>
      <c r="P41">
        <v>117.85553400000001</v>
      </c>
      <c r="Q41">
        <v>20.661283000000001</v>
      </c>
      <c r="R41">
        <v>31.663239999999998</v>
      </c>
      <c r="S41">
        <v>24.953828000000001</v>
      </c>
      <c r="T41">
        <v>0.517428</v>
      </c>
      <c r="U41">
        <v>267.51027599999998</v>
      </c>
      <c r="V41">
        <v>11.172612000000001</v>
      </c>
      <c r="W41">
        <v>37.805781000000003</v>
      </c>
      <c r="X41">
        <v>94.232980999999995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32.600264000000003</v>
      </c>
      <c r="AF41">
        <v>0</v>
      </c>
      <c r="AG41">
        <v>42.514184</v>
      </c>
      <c r="AH41">
        <v>43.437888999999998</v>
      </c>
      <c r="AI41">
        <v>0</v>
      </c>
      <c r="AJ41">
        <v>0</v>
      </c>
      <c r="AK41">
        <v>52.165365999999999</v>
      </c>
      <c r="AL41">
        <v>64.022132999999997</v>
      </c>
      <c r="AM41">
        <v>10.465154</v>
      </c>
      <c r="AN41">
        <v>0.71330300000000002</v>
      </c>
      <c r="AO41">
        <v>0</v>
      </c>
      <c r="AP41">
        <v>2.2094179999999999</v>
      </c>
      <c r="AQ41">
        <v>62.229340999999998</v>
      </c>
      <c r="AR41">
        <v>19.041350000000001</v>
      </c>
      <c r="AS41">
        <v>23.201471999999999</v>
      </c>
      <c r="AT41">
        <v>14.369934000000001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78.633276999999993</v>
      </c>
      <c r="BA41">
        <f t="shared" si="1"/>
        <v>2395.4194959999995</v>
      </c>
      <c r="BD41">
        <v>6.65</v>
      </c>
      <c r="BE41">
        <v>1.76</v>
      </c>
      <c r="BF41">
        <v>2.0299999999999998</v>
      </c>
      <c r="BG41">
        <v>1.65</v>
      </c>
      <c r="BH41">
        <v>5.79</v>
      </c>
      <c r="BI41">
        <v>1.36</v>
      </c>
      <c r="BJ41">
        <v>0.9</v>
      </c>
      <c r="BK41">
        <v>1.59</v>
      </c>
      <c r="BL41">
        <v>0</v>
      </c>
      <c r="BM41">
        <v>0.15</v>
      </c>
      <c r="BN41">
        <v>2.15</v>
      </c>
      <c r="BO41">
        <v>3.46</v>
      </c>
      <c r="BP41">
        <v>0.25</v>
      </c>
      <c r="BQ41">
        <v>1.94</v>
      </c>
      <c r="BR41">
        <v>2.1</v>
      </c>
      <c r="BS41">
        <v>1.57</v>
      </c>
      <c r="BT41">
        <v>2.8452519999999999</v>
      </c>
      <c r="BU41">
        <v>1.2859339999999999</v>
      </c>
      <c r="BV41">
        <v>1.9230499999999999</v>
      </c>
      <c r="BW41">
        <v>1.861453</v>
      </c>
      <c r="BX41">
        <v>1.8774740000000001</v>
      </c>
      <c r="BY41">
        <v>2.5718679999999998</v>
      </c>
      <c r="BZ41">
        <v>1.2722169999999999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5.0922999999999998</v>
      </c>
      <c r="CK41">
        <v>1.792133</v>
      </c>
      <c r="CL41">
        <v>1.856811</v>
      </c>
      <c r="CM41">
        <v>3.365221</v>
      </c>
      <c r="CN41">
        <v>3.3948659999999999</v>
      </c>
      <c r="CO41">
        <v>4.1149899999999997</v>
      </c>
      <c r="CP41">
        <v>4.080495</v>
      </c>
      <c r="CQ41">
        <v>3.3194249999999998</v>
      </c>
      <c r="CR41">
        <v>0.810867</v>
      </c>
      <c r="CS41">
        <v>2.5488840000000001</v>
      </c>
      <c r="CT41">
        <v>0</v>
      </c>
      <c r="CU41">
        <v>0</v>
      </c>
      <c r="CV41">
        <v>0.34878500000000001</v>
      </c>
      <c r="CW41">
        <v>0.92125199999999996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78.633276999999993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546.82864199999995</v>
      </c>
      <c r="L42">
        <v>419.25293599999998</v>
      </c>
      <c r="M42">
        <v>88.940027999999998</v>
      </c>
      <c r="N42">
        <v>114.08108799999999</v>
      </c>
      <c r="O42">
        <v>119.463202</v>
      </c>
      <c r="P42">
        <v>117.85553400000001</v>
      </c>
      <c r="Q42">
        <v>20.661283000000001</v>
      </c>
      <c r="R42">
        <v>31.663239999999998</v>
      </c>
      <c r="S42">
        <v>24.953828000000001</v>
      </c>
      <c r="T42">
        <v>0.517428</v>
      </c>
      <c r="U42">
        <v>267.51027599999998</v>
      </c>
      <c r="V42">
        <v>11.172612000000001</v>
      </c>
      <c r="W42">
        <v>37.805781000000003</v>
      </c>
      <c r="X42">
        <v>94.232980999999995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21.903302</v>
      </c>
      <c r="AF42">
        <v>0</v>
      </c>
      <c r="AG42">
        <v>42.514184</v>
      </c>
      <c r="AH42">
        <v>20.595551</v>
      </c>
      <c r="AI42">
        <v>0</v>
      </c>
      <c r="AJ42">
        <v>0</v>
      </c>
      <c r="AK42">
        <v>52.165365999999999</v>
      </c>
      <c r="AL42">
        <v>12.247712</v>
      </c>
      <c r="AM42">
        <v>10.465154</v>
      </c>
      <c r="AN42">
        <v>0.71330300000000002</v>
      </c>
      <c r="AO42">
        <v>0</v>
      </c>
      <c r="AP42">
        <v>2.8231449999999998</v>
      </c>
      <c r="AQ42">
        <v>62.229340999999998</v>
      </c>
      <c r="AR42">
        <v>19.041350000000001</v>
      </c>
      <c r="AS42">
        <v>23.201471999999999</v>
      </c>
      <c r="AT42">
        <v>14.369934000000001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78.488152999999997</v>
      </c>
      <c r="BA42">
        <f t="shared" si="1"/>
        <v>2255.6968259999994</v>
      </c>
      <c r="BD42">
        <v>6.65</v>
      </c>
      <c r="BE42">
        <v>1.76</v>
      </c>
      <c r="BF42">
        <v>2.0299999999999998</v>
      </c>
      <c r="BG42">
        <v>1.65</v>
      </c>
      <c r="BH42">
        <v>5.79</v>
      </c>
      <c r="BI42">
        <v>1.39</v>
      </c>
      <c r="BJ42">
        <v>0.91</v>
      </c>
      <c r="BK42">
        <v>1.59</v>
      </c>
      <c r="BL42">
        <v>0</v>
      </c>
      <c r="BM42">
        <v>0.15</v>
      </c>
      <c r="BN42">
        <v>2.15</v>
      </c>
      <c r="BO42">
        <v>3.46</v>
      </c>
      <c r="BP42">
        <v>0.25</v>
      </c>
      <c r="BQ42">
        <v>1.94</v>
      </c>
      <c r="BR42">
        <v>2.1</v>
      </c>
      <c r="BS42">
        <v>1.57</v>
      </c>
      <c r="BT42">
        <v>2.8452519999999999</v>
      </c>
      <c r="BU42">
        <v>1.2859339999999999</v>
      </c>
      <c r="BV42">
        <v>1.9230499999999999</v>
      </c>
      <c r="BW42">
        <v>1.861453</v>
      </c>
      <c r="BX42">
        <v>1.8774740000000001</v>
      </c>
      <c r="BY42">
        <v>2.5718679999999998</v>
      </c>
      <c r="BZ42">
        <v>1.2722169999999999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5.0922999999999998</v>
      </c>
      <c r="CK42">
        <v>1.792133</v>
      </c>
      <c r="CL42">
        <v>1.856811</v>
      </c>
      <c r="CM42">
        <v>3.365221</v>
      </c>
      <c r="CN42">
        <v>3.3948659999999999</v>
      </c>
      <c r="CO42">
        <v>4.1149899999999997</v>
      </c>
      <c r="CP42">
        <v>4.080495</v>
      </c>
      <c r="CQ42">
        <v>3.3194249999999998</v>
      </c>
      <c r="CR42">
        <v>0.810867</v>
      </c>
      <c r="CS42">
        <v>2.5488840000000001</v>
      </c>
      <c r="CT42">
        <v>0</v>
      </c>
      <c r="CU42">
        <v>0</v>
      </c>
      <c r="CV42">
        <v>0.163661</v>
      </c>
      <c r="CW42">
        <v>0.92125199999999996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78.488152999999997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488.71266200000002</v>
      </c>
      <c r="L43">
        <v>419.25293599999998</v>
      </c>
      <c r="M43">
        <v>88.940027999999998</v>
      </c>
      <c r="N43">
        <v>114.08108799999999</v>
      </c>
      <c r="O43">
        <v>119.463202</v>
      </c>
      <c r="P43">
        <v>117.85553400000001</v>
      </c>
      <c r="Q43">
        <v>20.661283000000001</v>
      </c>
      <c r="R43">
        <v>23.841932</v>
      </c>
      <c r="S43">
        <v>24.953828000000001</v>
      </c>
      <c r="T43">
        <v>0.517428</v>
      </c>
      <c r="U43">
        <v>267.51027599999998</v>
      </c>
      <c r="V43">
        <v>11.172612000000001</v>
      </c>
      <c r="W43">
        <v>37.805781000000003</v>
      </c>
      <c r="X43">
        <v>94.232980999999995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16.300132000000001</v>
      </c>
      <c r="AF43">
        <v>0</v>
      </c>
      <c r="AG43">
        <v>42.514184</v>
      </c>
      <c r="AH43">
        <v>16.850905000000001</v>
      </c>
      <c r="AI43">
        <v>0</v>
      </c>
      <c r="AJ43">
        <v>0</v>
      </c>
      <c r="AK43">
        <v>52.165365999999999</v>
      </c>
      <c r="AL43">
        <v>2.4495420000000001</v>
      </c>
      <c r="AM43">
        <v>5.232577</v>
      </c>
      <c r="AN43">
        <v>0.71330300000000002</v>
      </c>
      <c r="AO43">
        <v>0</v>
      </c>
      <c r="AP43">
        <v>2.700399</v>
      </c>
      <c r="AQ43">
        <v>46.545523000000003</v>
      </c>
      <c r="AR43">
        <v>19.041350000000001</v>
      </c>
      <c r="AS43">
        <v>23.201471999999999</v>
      </c>
      <c r="AT43">
        <v>14.369934000000001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78.458639999999988</v>
      </c>
      <c r="BA43">
        <f t="shared" si="1"/>
        <v>2149.5448979999996</v>
      </c>
      <c r="BD43">
        <v>6.65</v>
      </c>
      <c r="BE43">
        <v>1.76</v>
      </c>
      <c r="BF43">
        <v>2.0299999999999998</v>
      </c>
      <c r="BG43">
        <v>1.65</v>
      </c>
      <c r="BH43">
        <v>5.79</v>
      </c>
      <c r="BI43">
        <v>1.39</v>
      </c>
      <c r="BJ43">
        <v>0.91</v>
      </c>
      <c r="BK43">
        <v>1.59</v>
      </c>
      <c r="BL43">
        <v>0</v>
      </c>
      <c r="BM43">
        <v>0.15</v>
      </c>
      <c r="BN43">
        <v>2.15</v>
      </c>
      <c r="BO43">
        <v>3.46</v>
      </c>
      <c r="BP43">
        <v>0.25</v>
      </c>
      <c r="BQ43">
        <v>1.94</v>
      </c>
      <c r="BR43">
        <v>2.1</v>
      </c>
      <c r="BS43">
        <v>1.57</v>
      </c>
      <c r="BT43">
        <v>2.8452519999999999</v>
      </c>
      <c r="BU43">
        <v>1.2859339999999999</v>
      </c>
      <c r="BV43">
        <v>1.9230499999999999</v>
      </c>
      <c r="BW43">
        <v>1.861453</v>
      </c>
      <c r="BX43">
        <v>1.8774740000000001</v>
      </c>
      <c r="BY43">
        <v>2.5718679999999998</v>
      </c>
      <c r="BZ43">
        <v>1.2722169999999999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5.0922999999999998</v>
      </c>
      <c r="CK43">
        <v>1.792133</v>
      </c>
      <c r="CL43">
        <v>1.856811</v>
      </c>
      <c r="CM43">
        <v>3.365221</v>
      </c>
      <c r="CN43">
        <v>3.3948659999999999</v>
      </c>
      <c r="CO43">
        <v>4.1149899999999997</v>
      </c>
      <c r="CP43">
        <v>4.080495</v>
      </c>
      <c r="CQ43">
        <v>3.3194249999999998</v>
      </c>
      <c r="CR43">
        <v>0.810867</v>
      </c>
      <c r="CS43">
        <v>2.5488840000000001</v>
      </c>
      <c r="CT43">
        <v>0</v>
      </c>
      <c r="CU43">
        <v>0</v>
      </c>
      <c r="CV43">
        <v>0.13414799999999999</v>
      </c>
      <c r="CW43">
        <v>0.92125199999999996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78.458639999999988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470.58802200000002</v>
      </c>
      <c r="L44">
        <v>419.25293599999998</v>
      </c>
      <c r="M44">
        <v>88.940027999999998</v>
      </c>
      <c r="N44">
        <v>114.08108799999999</v>
      </c>
      <c r="O44">
        <v>119.463202</v>
      </c>
      <c r="P44">
        <v>117.85553400000001</v>
      </c>
      <c r="Q44">
        <v>20.661283000000001</v>
      </c>
      <c r="R44">
        <v>23.841932</v>
      </c>
      <c r="S44">
        <v>24.953828000000001</v>
      </c>
      <c r="T44">
        <v>0.517428</v>
      </c>
      <c r="U44">
        <v>267.51027599999998</v>
      </c>
      <c r="V44">
        <v>11.172612000000001</v>
      </c>
      <c r="W44">
        <v>37.805781000000003</v>
      </c>
      <c r="X44">
        <v>94.232980999999995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16.300132000000001</v>
      </c>
      <c r="AF44">
        <v>0</v>
      </c>
      <c r="AG44">
        <v>42.514184</v>
      </c>
      <c r="AH44">
        <v>0</v>
      </c>
      <c r="AI44">
        <v>0</v>
      </c>
      <c r="AJ44">
        <v>0</v>
      </c>
      <c r="AK44">
        <v>52.165365999999999</v>
      </c>
      <c r="AL44">
        <v>2.4495420000000001</v>
      </c>
      <c r="AM44">
        <v>5.232577</v>
      </c>
      <c r="AN44">
        <v>0.71330300000000002</v>
      </c>
      <c r="AO44">
        <v>0</v>
      </c>
      <c r="AP44">
        <v>2.700399</v>
      </c>
      <c r="AQ44">
        <v>31.11467</v>
      </c>
      <c r="AR44">
        <v>19.041350000000001</v>
      </c>
      <c r="AS44">
        <v>23.201471999999999</v>
      </c>
      <c r="AT44">
        <v>14.369934000000001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78.374491999999989</v>
      </c>
      <c r="BA44">
        <f t="shared" si="1"/>
        <v>2099.0543519999997</v>
      </c>
      <c r="BD44">
        <v>6.65</v>
      </c>
      <c r="BE44">
        <v>1.76</v>
      </c>
      <c r="BF44">
        <v>2.0299999999999998</v>
      </c>
      <c r="BG44">
        <v>1.65</v>
      </c>
      <c r="BH44">
        <v>5.79</v>
      </c>
      <c r="BI44">
        <v>1.42</v>
      </c>
      <c r="BJ44">
        <v>0.93</v>
      </c>
      <c r="BK44">
        <v>1.59</v>
      </c>
      <c r="BL44">
        <v>0</v>
      </c>
      <c r="BM44">
        <v>0.15</v>
      </c>
      <c r="BN44">
        <v>2.15</v>
      </c>
      <c r="BO44">
        <v>3.46</v>
      </c>
      <c r="BP44">
        <v>0.25</v>
      </c>
      <c r="BQ44">
        <v>1.94</v>
      </c>
      <c r="BR44">
        <v>2.1</v>
      </c>
      <c r="BS44">
        <v>1.57</v>
      </c>
      <c r="BT44">
        <v>2.8452519999999999</v>
      </c>
      <c r="BU44">
        <v>1.2859339999999999</v>
      </c>
      <c r="BV44">
        <v>1.9230499999999999</v>
      </c>
      <c r="BW44">
        <v>1.861453</v>
      </c>
      <c r="BX44">
        <v>1.8774740000000001</v>
      </c>
      <c r="BY44">
        <v>2.5718679999999998</v>
      </c>
      <c r="BZ44">
        <v>1.2722169999999999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5.0922999999999998</v>
      </c>
      <c r="CK44">
        <v>1.792133</v>
      </c>
      <c r="CL44">
        <v>1.856811</v>
      </c>
      <c r="CM44">
        <v>3.365221</v>
      </c>
      <c r="CN44">
        <v>3.3948659999999999</v>
      </c>
      <c r="CO44">
        <v>4.1149899999999997</v>
      </c>
      <c r="CP44">
        <v>4.080495</v>
      </c>
      <c r="CQ44">
        <v>3.3194249999999998</v>
      </c>
      <c r="CR44">
        <v>0.810867</v>
      </c>
      <c r="CS44">
        <v>2.5488840000000001</v>
      </c>
      <c r="CT44">
        <v>0</v>
      </c>
      <c r="CU44">
        <v>0</v>
      </c>
      <c r="CV44">
        <v>0</v>
      </c>
      <c r="CW44">
        <v>0.92125199999999996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78.374491999999989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470.58802200000002</v>
      </c>
      <c r="L45">
        <v>419.25293599999998</v>
      </c>
      <c r="M45">
        <v>88.940027999999998</v>
      </c>
      <c r="N45">
        <v>114.08108799999999</v>
      </c>
      <c r="O45">
        <v>119.463202</v>
      </c>
      <c r="P45">
        <v>117.85553400000001</v>
      </c>
      <c r="Q45">
        <v>20.661283000000001</v>
      </c>
      <c r="R45">
        <v>23.841932</v>
      </c>
      <c r="S45">
        <v>24.953828000000001</v>
      </c>
      <c r="T45">
        <v>0.517428</v>
      </c>
      <c r="U45">
        <v>267.51027599999998</v>
      </c>
      <c r="V45">
        <v>11.172612000000001</v>
      </c>
      <c r="W45">
        <v>37.805781000000003</v>
      </c>
      <c r="X45">
        <v>94.232980999999995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42.514184</v>
      </c>
      <c r="AH45">
        <v>0</v>
      </c>
      <c r="AI45">
        <v>0</v>
      </c>
      <c r="AJ45">
        <v>0</v>
      </c>
      <c r="AK45">
        <v>52.165365999999999</v>
      </c>
      <c r="AL45">
        <v>2.4495420000000001</v>
      </c>
      <c r="AM45">
        <v>0</v>
      </c>
      <c r="AN45">
        <v>0.71330300000000002</v>
      </c>
      <c r="AO45">
        <v>0</v>
      </c>
      <c r="AP45">
        <v>2.700399</v>
      </c>
      <c r="AQ45">
        <v>15.557335</v>
      </c>
      <c r="AR45">
        <v>32.793436999999997</v>
      </c>
      <c r="AS45">
        <v>23.201471999999999</v>
      </c>
      <c r="AT45">
        <v>14.369934000000001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78.374491999999989</v>
      </c>
      <c r="BA45">
        <f t="shared" si="1"/>
        <v>2075.7163949999999</v>
      </c>
      <c r="BD45">
        <v>6.65</v>
      </c>
      <c r="BE45">
        <v>1.76</v>
      </c>
      <c r="BF45">
        <v>2.0299999999999998</v>
      </c>
      <c r="BG45">
        <v>1.65</v>
      </c>
      <c r="BH45">
        <v>5.79</v>
      </c>
      <c r="BI45">
        <v>1.42</v>
      </c>
      <c r="BJ45">
        <v>0.93</v>
      </c>
      <c r="BK45">
        <v>1.59</v>
      </c>
      <c r="BL45">
        <v>0</v>
      </c>
      <c r="BM45">
        <v>0.15</v>
      </c>
      <c r="BN45">
        <v>2.15</v>
      </c>
      <c r="BO45">
        <v>3.46</v>
      </c>
      <c r="BP45">
        <v>0.25</v>
      </c>
      <c r="BQ45">
        <v>1.94</v>
      </c>
      <c r="BR45">
        <v>2.1</v>
      </c>
      <c r="BS45">
        <v>1.57</v>
      </c>
      <c r="BT45">
        <v>2.8452519999999999</v>
      </c>
      <c r="BU45">
        <v>1.2859339999999999</v>
      </c>
      <c r="BV45">
        <v>1.9230499999999999</v>
      </c>
      <c r="BW45">
        <v>1.861453</v>
      </c>
      <c r="BX45">
        <v>1.8774740000000001</v>
      </c>
      <c r="BY45">
        <v>2.5718679999999998</v>
      </c>
      <c r="BZ45">
        <v>1.2722169999999999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5.0922999999999998</v>
      </c>
      <c r="CK45">
        <v>1.792133</v>
      </c>
      <c r="CL45">
        <v>1.856811</v>
      </c>
      <c r="CM45">
        <v>3.365221</v>
      </c>
      <c r="CN45">
        <v>3.3948659999999999</v>
      </c>
      <c r="CO45">
        <v>4.1149899999999997</v>
      </c>
      <c r="CP45">
        <v>4.080495</v>
      </c>
      <c r="CQ45">
        <v>3.3194249999999998</v>
      </c>
      <c r="CR45">
        <v>0.810867</v>
      </c>
      <c r="CS45">
        <v>2.5488840000000001</v>
      </c>
      <c r="CT45">
        <v>0</v>
      </c>
      <c r="CU45">
        <v>0</v>
      </c>
      <c r="CV45">
        <v>0</v>
      </c>
      <c r="CW45">
        <v>0.92125199999999996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78.374491999999989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470.58802200000002</v>
      </c>
      <c r="L46">
        <v>419.25293599999998</v>
      </c>
      <c r="M46">
        <v>88.940027999999998</v>
      </c>
      <c r="N46">
        <v>114.08108799999999</v>
      </c>
      <c r="O46">
        <v>119.463202</v>
      </c>
      <c r="P46">
        <v>117.85553400000001</v>
      </c>
      <c r="Q46">
        <v>20.661283000000001</v>
      </c>
      <c r="R46">
        <v>23.841932</v>
      </c>
      <c r="S46">
        <v>24.953828000000001</v>
      </c>
      <c r="T46">
        <v>0.517428</v>
      </c>
      <c r="U46">
        <v>267.51027599999998</v>
      </c>
      <c r="V46">
        <v>11.172612000000001</v>
      </c>
      <c r="W46">
        <v>37.805781000000003</v>
      </c>
      <c r="X46">
        <v>94.232980999999995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42.514184</v>
      </c>
      <c r="AH46">
        <v>0</v>
      </c>
      <c r="AI46">
        <v>0</v>
      </c>
      <c r="AJ46">
        <v>0</v>
      </c>
      <c r="AK46">
        <v>52.165365999999999</v>
      </c>
      <c r="AL46">
        <v>2.4495420000000001</v>
      </c>
      <c r="AM46">
        <v>0</v>
      </c>
      <c r="AN46">
        <v>0.71330300000000002</v>
      </c>
      <c r="AO46">
        <v>0</v>
      </c>
      <c r="AP46">
        <v>2.0866720000000001</v>
      </c>
      <c r="AQ46">
        <v>15.557335</v>
      </c>
      <c r="AR46">
        <v>32.793436999999997</v>
      </c>
      <c r="AS46">
        <v>23.201471999999999</v>
      </c>
      <c r="AT46">
        <v>14.369934000000001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78.374491999999989</v>
      </c>
      <c r="BA46">
        <f t="shared" si="1"/>
        <v>2075.102668</v>
      </c>
      <c r="BD46">
        <v>6.65</v>
      </c>
      <c r="BE46">
        <v>1.76</v>
      </c>
      <c r="BF46">
        <v>2.0299999999999998</v>
      </c>
      <c r="BG46">
        <v>1.65</v>
      </c>
      <c r="BH46">
        <v>5.79</v>
      </c>
      <c r="BI46">
        <v>1.42</v>
      </c>
      <c r="BJ46">
        <v>0.93</v>
      </c>
      <c r="BK46">
        <v>1.59</v>
      </c>
      <c r="BL46">
        <v>0</v>
      </c>
      <c r="BM46">
        <v>0.15</v>
      </c>
      <c r="BN46">
        <v>2.15</v>
      </c>
      <c r="BO46">
        <v>3.46</v>
      </c>
      <c r="BP46">
        <v>0.25</v>
      </c>
      <c r="BQ46">
        <v>1.94</v>
      </c>
      <c r="BR46">
        <v>2.1</v>
      </c>
      <c r="BS46">
        <v>1.57</v>
      </c>
      <c r="BT46">
        <v>2.8452519999999999</v>
      </c>
      <c r="BU46">
        <v>1.2859339999999999</v>
      </c>
      <c r="BV46">
        <v>1.9230499999999999</v>
      </c>
      <c r="BW46">
        <v>1.861453</v>
      </c>
      <c r="BX46">
        <v>1.8774740000000001</v>
      </c>
      <c r="BY46">
        <v>2.5718679999999998</v>
      </c>
      <c r="BZ46">
        <v>1.2722169999999999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5.0922999999999998</v>
      </c>
      <c r="CK46">
        <v>1.792133</v>
      </c>
      <c r="CL46">
        <v>1.856811</v>
      </c>
      <c r="CM46">
        <v>3.365221</v>
      </c>
      <c r="CN46">
        <v>3.3948659999999999</v>
      </c>
      <c r="CO46">
        <v>4.1149899999999997</v>
      </c>
      <c r="CP46">
        <v>4.080495</v>
      </c>
      <c r="CQ46">
        <v>3.3194249999999998</v>
      </c>
      <c r="CR46">
        <v>0.810867</v>
      </c>
      <c r="CS46">
        <v>2.5488840000000001</v>
      </c>
      <c r="CT46">
        <v>0</v>
      </c>
      <c r="CU46">
        <v>0</v>
      </c>
      <c r="CV46">
        <v>0</v>
      </c>
      <c r="CW46">
        <v>0.92125199999999996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78.374491999999989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470.58802200000002</v>
      </c>
      <c r="L47">
        <v>419.25293599999998</v>
      </c>
      <c r="M47">
        <v>88.940027999999998</v>
      </c>
      <c r="N47">
        <v>114.08108799999999</v>
      </c>
      <c r="O47">
        <v>119.463202</v>
      </c>
      <c r="P47">
        <v>117.85553400000001</v>
      </c>
      <c r="Q47">
        <v>20.661283000000001</v>
      </c>
      <c r="R47">
        <v>23.841932</v>
      </c>
      <c r="S47">
        <v>24.953828000000001</v>
      </c>
      <c r="T47">
        <v>0.517428</v>
      </c>
      <c r="U47">
        <v>267.51027599999998</v>
      </c>
      <c r="V47">
        <v>11.172612000000001</v>
      </c>
      <c r="W47">
        <v>37.805781000000003</v>
      </c>
      <c r="X47">
        <v>103.55375100000001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42.514184</v>
      </c>
      <c r="AH47">
        <v>0</v>
      </c>
      <c r="AI47">
        <v>0</v>
      </c>
      <c r="AJ47">
        <v>0</v>
      </c>
      <c r="AK47">
        <v>52.165365999999999</v>
      </c>
      <c r="AL47">
        <v>2.4495420000000001</v>
      </c>
      <c r="AM47">
        <v>0</v>
      </c>
      <c r="AN47">
        <v>0.71330300000000002</v>
      </c>
      <c r="AO47">
        <v>0</v>
      </c>
      <c r="AP47">
        <v>6.7509980000000001</v>
      </c>
      <c r="AQ47">
        <v>0</v>
      </c>
      <c r="AR47">
        <v>12.694234</v>
      </c>
      <c r="AS47">
        <v>9.7961770000000001</v>
      </c>
      <c r="AT47">
        <v>10.77745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78.374491999999989</v>
      </c>
      <c r="BA47">
        <f t="shared" si="1"/>
        <v>2036.4334469999997</v>
      </c>
      <c r="BD47">
        <v>6.65</v>
      </c>
      <c r="BE47">
        <v>1.76</v>
      </c>
      <c r="BF47">
        <v>2.0299999999999998</v>
      </c>
      <c r="BG47">
        <v>1.65</v>
      </c>
      <c r="BH47">
        <v>5.79</v>
      </c>
      <c r="BI47">
        <v>1.42</v>
      </c>
      <c r="BJ47">
        <v>0.93</v>
      </c>
      <c r="BK47">
        <v>1.59</v>
      </c>
      <c r="BL47">
        <v>0</v>
      </c>
      <c r="BM47">
        <v>0.15</v>
      </c>
      <c r="BN47">
        <v>2.15</v>
      </c>
      <c r="BO47">
        <v>3.46</v>
      </c>
      <c r="BP47">
        <v>0.25</v>
      </c>
      <c r="BQ47">
        <v>1.94</v>
      </c>
      <c r="BR47">
        <v>2.1</v>
      </c>
      <c r="BS47">
        <v>1.57</v>
      </c>
      <c r="BT47">
        <v>2.8452519999999999</v>
      </c>
      <c r="BU47">
        <v>1.2859339999999999</v>
      </c>
      <c r="BV47">
        <v>1.9230499999999999</v>
      </c>
      <c r="BW47">
        <v>1.861453</v>
      </c>
      <c r="BX47">
        <v>1.8774740000000001</v>
      </c>
      <c r="BY47">
        <v>2.5718679999999998</v>
      </c>
      <c r="BZ47">
        <v>1.2722169999999999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5.0922999999999998</v>
      </c>
      <c r="CK47">
        <v>1.792133</v>
      </c>
      <c r="CL47">
        <v>1.856811</v>
      </c>
      <c r="CM47">
        <v>3.365221</v>
      </c>
      <c r="CN47">
        <v>3.3948659999999999</v>
      </c>
      <c r="CO47">
        <v>4.1149899999999997</v>
      </c>
      <c r="CP47">
        <v>4.080495</v>
      </c>
      <c r="CQ47">
        <v>3.3194249999999998</v>
      </c>
      <c r="CR47">
        <v>0.810867</v>
      </c>
      <c r="CS47">
        <v>2.5488840000000001</v>
      </c>
      <c r="CT47">
        <v>0</v>
      </c>
      <c r="CU47">
        <v>0</v>
      </c>
      <c r="CV47">
        <v>0</v>
      </c>
      <c r="CW47">
        <v>0.92125199999999996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78.374491999999989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470.58802200000002</v>
      </c>
      <c r="L48">
        <v>419.25293599999998</v>
      </c>
      <c r="M48">
        <v>88.940027999999998</v>
      </c>
      <c r="N48">
        <v>114.08108799999999</v>
      </c>
      <c r="O48">
        <v>119.463202</v>
      </c>
      <c r="P48">
        <v>117.85553400000001</v>
      </c>
      <c r="Q48">
        <v>20.661283000000001</v>
      </c>
      <c r="R48">
        <v>23.841932</v>
      </c>
      <c r="S48">
        <v>24.953828000000001</v>
      </c>
      <c r="T48">
        <v>0.517428</v>
      </c>
      <c r="U48">
        <v>267.51027599999998</v>
      </c>
      <c r="V48">
        <v>11.172612000000001</v>
      </c>
      <c r="W48">
        <v>37.805781000000003</v>
      </c>
      <c r="X48">
        <v>103.55375100000001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42.514184</v>
      </c>
      <c r="AH48">
        <v>0</v>
      </c>
      <c r="AI48">
        <v>0</v>
      </c>
      <c r="AJ48">
        <v>0</v>
      </c>
      <c r="AK48">
        <v>52.165365999999999</v>
      </c>
      <c r="AL48">
        <v>2.4495420000000001</v>
      </c>
      <c r="AM48">
        <v>0</v>
      </c>
      <c r="AN48">
        <v>0.71330300000000002</v>
      </c>
      <c r="AO48">
        <v>0</v>
      </c>
      <c r="AP48">
        <v>6.7509980000000001</v>
      </c>
      <c r="AQ48">
        <v>0</v>
      </c>
      <c r="AR48">
        <v>6.3471169999999999</v>
      </c>
      <c r="AS48">
        <v>9.7961770000000001</v>
      </c>
      <c r="AT48">
        <v>10.77745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78.374491999999989</v>
      </c>
      <c r="BA48">
        <f t="shared" si="1"/>
        <v>2030.0863299999996</v>
      </c>
      <c r="BD48">
        <v>6.65</v>
      </c>
      <c r="BE48">
        <v>1.76</v>
      </c>
      <c r="BF48">
        <v>2.0299999999999998</v>
      </c>
      <c r="BG48">
        <v>1.65</v>
      </c>
      <c r="BH48">
        <v>5.79</v>
      </c>
      <c r="BI48">
        <v>1.42</v>
      </c>
      <c r="BJ48">
        <v>0.93</v>
      </c>
      <c r="BK48">
        <v>1.59</v>
      </c>
      <c r="BL48">
        <v>0</v>
      </c>
      <c r="BM48">
        <v>0.15</v>
      </c>
      <c r="BN48">
        <v>2.15</v>
      </c>
      <c r="BO48">
        <v>3.46</v>
      </c>
      <c r="BP48">
        <v>0.25</v>
      </c>
      <c r="BQ48">
        <v>1.94</v>
      </c>
      <c r="BR48">
        <v>2.1</v>
      </c>
      <c r="BS48">
        <v>1.57</v>
      </c>
      <c r="BT48">
        <v>2.8452519999999999</v>
      </c>
      <c r="BU48">
        <v>1.2859339999999999</v>
      </c>
      <c r="BV48">
        <v>1.9230499999999999</v>
      </c>
      <c r="BW48">
        <v>1.861453</v>
      </c>
      <c r="BX48">
        <v>1.8774740000000001</v>
      </c>
      <c r="BY48">
        <v>2.5718679999999998</v>
      </c>
      <c r="BZ48">
        <v>1.2722169999999999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5.0922999999999998</v>
      </c>
      <c r="CK48">
        <v>1.792133</v>
      </c>
      <c r="CL48">
        <v>1.856811</v>
      </c>
      <c r="CM48">
        <v>3.365221</v>
      </c>
      <c r="CN48">
        <v>3.3948659999999999</v>
      </c>
      <c r="CO48">
        <v>4.1149899999999997</v>
      </c>
      <c r="CP48">
        <v>4.080495</v>
      </c>
      <c r="CQ48">
        <v>3.3194249999999998</v>
      </c>
      <c r="CR48">
        <v>0.810867</v>
      </c>
      <c r="CS48">
        <v>2.5488840000000001</v>
      </c>
      <c r="CT48">
        <v>0</v>
      </c>
      <c r="CU48">
        <v>0</v>
      </c>
      <c r="CV48">
        <v>0</v>
      </c>
      <c r="CW48">
        <v>0.92125199999999996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78.374491999999989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470.58802200000002</v>
      </c>
      <c r="L49">
        <v>419.25293599999998</v>
      </c>
      <c r="M49">
        <v>88.940027999999998</v>
      </c>
      <c r="N49">
        <v>114.08108799999999</v>
      </c>
      <c r="O49">
        <v>119.463202</v>
      </c>
      <c r="P49">
        <v>117.85553400000001</v>
      </c>
      <c r="Q49">
        <v>20.661283000000001</v>
      </c>
      <c r="R49">
        <v>24.272355999999998</v>
      </c>
      <c r="S49">
        <v>24.953828000000001</v>
      </c>
      <c r="T49">
        <v>0.517428</v>
      </c>
      <c r="U49">
        <v>267.51027599999998</v>
      </c>
      <c r="V49">
        <v>11.172612000000001</v>
      </c>
      <c r="W49">
        <v>37.805781000000003</v>
      </c>
      <c r="X49">
        <v>103.011675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42.514184</v>
      </c>
      <c r="AH49">
        <v>0</v>
      </c>
      <c r="AI49">
        <v>0</v>
      </c>
      <c r="AJ49">
        <v>0</v>
      </c>
      <c r="AK49">
        <v>52.165365999999999</v>
      </c>
      <c r="AL49">
        <v>2.4495420000000001</v>
      </c>
      <c r="AM49">
        <v>0</v>
      </c>
      <c r="AN49">
        <v>0.71330300000000002</v>
      </c>
      <c r="AO49">
        <v>0</v>
      </c>
      <c r="AP49">
        <v>2.0866720000000001</v>
      </c>
      <c r="AQ49">
        <v>0</v>
      </c>
      <c r="AR49">
        <v>6.3471169999999999</v>
      </c>
      <c r="AS49">
        <v>9.7961770000000001</v>
      </c>
      <c r="AT49">
        <v>10.77745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78.353813999999986</v>
      </c>
      <c r="BA49">
        <f t="shared" si="1"/>
        <v>2025.2896739999996</v>
      </c>
      <c r="BD49">
        <v>6.65</v>
      </c>
      <c r="BE49">
        <v>1.76</v>
      </c>
      <c r="BF49">
        <v>2.0299999999999998</v>
      </c>
      <c r="BG49">
        <v>1.65</v>
      </c>
      <c r="BH49">
        <v>5.79</v>
      </c>
      <c r="BI49">
        <v>1.42</v>
      </c>
      <c r="BJ49">
        <v>0.93</v>
      </c>
      <c r="BK49">
        <v>1.59</v>
      </c>
      <c r="BL49">
        <v>0</v>
      </c>
      <c r="BM49">
        <v>0.15</v>
      </c>
      <c r="BN49">
        <v>2.15</v>
      </c>
      <c r="BO49">
        <v>3.46</v>
      </c>
      <c r="BP49">
        <v>0.25</v>
      </c>
      <c r="BQ49">
        <v>1.94</v>
      </c>
      <c r="BR49">
        <v>2.1</v>
      </c>
      <c r="BS49">
        <v>1.57</v>
      </c>
      <c r="BT49">
        <v>2.8452519999999999</v>
      </c>
      <c r="BU49">
        <v>1.2859339999999999</v>
      </c>
      <c r="BV49">
        <v>1.902372</v>
      </c>
      <c r="BW49">
        <v>1.861453</v>
      </c>
      <c r="BX49">
        <v>1.8774740000000001</v>
      </c>
      <c r="BY49">
        <v>2.5718679999999998</v>
      </c>
      <c r="BZ49">
        <v>1.2722169999999999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5.0922999999999998</v>
      </c>
      <c r="CK49">
        <v>1.792133</v>
      </c>
      <c r="CL49">
        <v>1.856811</v>
      </c>
      <c r="CM49">
        <v>3.365221</v>
      </c>
      <c r="CN49">
        <v>3.3948659999999999</v>
      </c>
      <c r="CO49">
        <v>4.1149899999999997</v>
      </c>
      <c r="CP49">
        <v>4.080495</v>
      </c>
      <c r="CQ49">
        <v>3.3194249999999998</v>
      </c>
      <c r="CR49">
        <v>0.810867</v>
      </c>
      <c r="CS49">
        <v>2.5488840000000001</v>
      </c>
      <c r="CT49">
        <v>0</v>
      </c>
      <c r="CU49">
        <v>0</v>
      </c>
      <c r="CV49">
        <v>0</v>
      </c>
      <c r="CW49">
        <v>0.92125199999999996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78.353813999999986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470.58802200000002</v>
      </c>
      <c r="L50">
        <v>419.25293599999998</v>
      </c>
      <c r="M50">
        <v>88.940027999999998</v>
      </c>
      <c r="N50">
        <v>114.08108799999999</v>
      </c>
      <c r="O50">
        <v>119.463202</v>
      </c>
      <c r="P50">
        <v>117.85553400000001</v>
      </c>
      <c r="Q50">
        <v>20.661283000000001</v>
      </c>
      <c r="R50">
        <v>24.272355999999998</v>
      </c>
      <c r="S50">
        <v>24.953828000000001</v>
      </c>
      <c r="T50">
        <v>0.517428</v>
      </c>
      <c r="U50">
        <v>267.51027599999998</v>
      </c>
      <c r="V50">
        <v>11.172612000000001</v>
      </c>
      <c r="W50">
        <v>37.805781000000003</v>
      </c>
      <c r="X50">
        <v>103.011675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42.514184</v>
      </c>
      <c r="AH50">
        <v>0</v>
      </c>
      <c r="AI50">
        <v>0</v>
      </c>
      <c r="AJ50">
        <v>0</v>
      </c>
      <c r="AK50">
        <v>52.165365999999999</v>
      </c>
      <c r="AL50">
        <v>2.4495420000000001</v>
      </c>
      <c r="AM50">
        <v>0</v>
      </c>
      <c r="AN50">
        <v>0.71330300000000002</v>
      </c>
      <c r="AO50">
        <v>0</v>
      </c>
      <c r="AP50">
        <v>2.0866720000000001</v>
      </c>
      <c r="AQ50">
        <v>0</v>
      </c>
      <c r="AR50">
        <v>6.3471169999999999</v>
      </c>
      <c r="AS50">
        <v>9.7961770000000001</v>
      </c>
      <c r="AT50">
        <v>10.77745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78.353813999999986</v>
      </c>
      <c r="BA50">
        <f t="shared" si="1"/>
        <v>2025.2896739999996</v>
      </c>
      <c r="BD50">
        <v>6.65</v>
      </c>
      <c r="BE50">
        <v>1.76</v>
      </c>
      <c r="BF50">
        <v>2.0299999999999998</v>
      </c>
      <c r="BG50">
        <v>1.65</v>
      </c>
      <c r="BH50">
        <v>5.79</v>
      </c>
      <c r="BI50">
        <v>1.42</v>
      </c>
      <c r="BJ50">
        <v>0.93</v>
      </c>
      <c r="BK50">
        <v>1.59</v>
      </c>
      <c r="BL50">
        <v>0</v>
      </c>
      <c r="BM50">
        <v>0.15</v>
      </c>
      <c r="BN50">
        <v>2.15</v>
      </c>
      <c r="BO50">
        <v>3.46</v>
      </c>
      <c r="BP50">
        <v>0.25</v>
      </c>
      <c r="BQ50">
        <v>1.94</v>
      </c>
      <c r="BR50">
        <v>2.1</v>
      </c>
      <c r="BS50">
        <v>1.57</v>
      </c>
      <c r="BT50">
        <v>2.8452519999999999</v>
      </c>
      <c r="BU50">
        <v>1.2859339999999999</v>
      </c>
      <c r="BV50">
        <v>1.902372</v>
      </c>
      <c r="BW50">
        <v>1.861453</v>
      </c>
      <c r="BX50">
        <v>1.8774740000000001</v>
      </c>
      <c r="BY50">
        <v>2.5718679999999998</v>
      </c>
      <c r="BZ50">
        <v>1.2722169999999999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5.0922999999999998</v>
      </c>
      <c r="CK50">
        <v>1.792133</v>
      </c>
      <c r="CL50">
        <v>1.856811</v>
      </c>
      <c r="CM50">
        <v>3.365221</v>
      </c>
      <c r="CN50">
        <v>3.3948659999999999</v>
      </c>
      <c r="CO50">
        <v>4.1149899999999997</v>
      </c>
      <c r="CP50">
        <v>4.080495</v>
      </c>
      <c r="CQ50">
        <v>3.3194249999999998</v>
      </c>
      <c r="CR50">
        <v>0.810867</v>
      </c>
      <c r="CS50">
        <v>2.5488840000000001</v>
      </c>
      <c r="CT50">
        <v>0</v>
      </c>
      <c r="CU50">
        <v>0</v>
      </c>
      <c r="CV50">
        <v>0</v>
      </c>
      <c r="CW50">
        <v>0.92125199999999996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78.353813999999986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470.58802200000002</v>
      </c>
      <c r="L51">
        <v>419.25293599999998</v>
      </c>
      <c r="M51">
        <v>88.940027999999998</v>
      </c>
      <c r="N51">
        <v>114.08108799999999</v>
      </c>
      <c r="O51">
        <v>119.463202</v>
      </c>
      <c r="P51">
        <v>117.85553400000001</v>
      </c>
      <c r="Q51">
        <v>20.661283000000001</v>
      </c>
      <c r="R51">
        <v>24.272355999999998</v>
      </c>
      <c r="S51">
        <v>24.953828000000001</v>
      </c>
      <c r="T51">
        <v>0.517428</v>
      </c>
      <c r="U51">
        <v>267.51027599999998</v>
      </c>
      <c r="V51">
        <v>11.172612000000001</v>
      </c>
      <c r="W51">
        <v>37.805781000000003</v>
      </c>
      <c r="X51">
        <v>94.232980999999995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8.7617809999999992</v>
      </c>
      <c r="AG51">
        <v>42.514184</v>
      </c>
      <c r="AH51">
        <v>0</v>
      </c>
      <c r="AI51">
        <v>0</v>
      </c>
      <c r="AJ51">
        <v>0</v>
      </c>
      <c r="AK51">
        <v>52.165365999999999</v>
      </c>
      <c r="AL51">
        <v>2.4495420000000001</v>
      </c>
      <c r="AM51">
        <v>0</v>
      </c>
      <c r="AN51">
        <v>0.71330300000000002</v>
      </c>
      <c r="AO51">
        <v>0</v>
      </c>
      <c r="AP51">
        <v>6.7509980000000001</v>
      </c>
      <c r="AQ51">
        <v>0</v>
      </c>
      <c r="AR51">
        <v>6.3471169999999999</v>
      </c>
      <c r="AS51">
        <v>9.7961770000000001</v>
      </c>
      <c r="AT51">
        <v>10.77745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78.353813999999986</v>
      </c>
      <c r="BA51">
        <f t="shared" si="1"/>
        <v>2029.9370869999998</v>
      </c>
      <c r="BD51">
        <v>6.65</v>
      </c>
      <c r="BE51">
        <v>1.76</v>
      </c>
      <c r="BF51">
        <v>2.0299999999999998</v>
      </c>
      <c r="BG51">
        <v>1.65</v>
      </c>
      <c r="BH51">
        <v>5.79</v>
      </c>
      <c r="BI51">
        <v>1.42</v>
      </c>
      <c r="BJ51">
        <v>0.93</v>
      </c>
      <c r="BK51">
        <v>1.59</v>
      </c>
      <c r="BL51">
        <v>0</v>
      </c>
      <c r="BM51">
        <v>0.15</v>
      </c>
      <c r="BN51">
        <v>2.15</v>
      </c>
      <c r="BO51">
        <v>3.46</v>
      </c>
      <c r="BP51">
        <v>0.25</v>
      </c>
      <c r="BQ51">
        <v>1.94</v>
      </c>
      <c r="BR51">
        <v>2.1</v>
      </c>
      <c r="BS51">
        <v>1.57</v>
      </c>
      <c r="BT51">
        <v>2.8452519999999999</v>
      </c>
      <c r="BU51">
        <v>1.2859339999999999</v>
      </c>
      <c r="BV51">
        <v>1.902372</v>
      </c>
      <c r="BW51">
        <v>1.861453</v>
      </c>
      <c r="BX51">
        <v>1.8774740000000001</v>
      </c>
      <c r="BY51">
        <v>2.5718679999999998</v>
      </c>
      <c r="BZ51">
        <v>1.2722169999999999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5.0922999999999998</v>
      </c>
      <c r="CK51">
        <v>1.792133</v>
      </c>
      <c r="CL51">
        <v>1.856811</v>
      </c>
      <c r="CM51">
        <v>3.365221</v>
      </c>
      <c r="CN51">
        <v>3.3948659999999999</v>
      </c>
      <c r="CO51">
        <v>4.1149899999999997</v>
      </c>
      <c r="CP51">
        <v>4.080495</v>
      </c>
      <c r="CQ51">
        <v>3.3194249999999998</v>
      </c>
      <c r="CR51">
        <v>0.810867</v>
      </c>
      <c r="CS51">
        <v>2.5488840000000001</v>
      </c>
      <c r="CT51">
        <v>0</v>
      </c>
      <c r="CU51">
        <v>0</v>
      </c>
      <c r="CV51">
        <v>0</v>
      </c>
      <c r="CW51">
        <v>0.92125199999999996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78.353813999999986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470.58802200000002</v>
      </c>
      <c r="L52">
        <v>394.02697999999998</v>
      </c>
      <c r="M52">
        <v>88.940027999999998</v>
      </c>
      <c r="N52">
        <v>114.08108799999999</v>
      </c>
      <c r="O52">
        <v>119.463202</v>
      </c>
      <c r="P52">
        <v>117.85553400000001</v>
      </c>
      <c r="Q52">
        <v>20.661283000000001</v>
      </c>
      <c r="R52">
        <v>24.272355999999998</v>
      </c>
      <c r="S52">
        <v>24.953828000000001</v>
      </c>
      <c r="T52">
        <v>0.517428</v>
      </c>
      <c r="U52">
        <v>267.51027599999998</v>
      </c>
      <c r="V52">
        <v>11.172612000000001</v>
      </c>
      <c r="W52">
        <v>37.805781000000003</v>
      </c>
      <c r="X52">
        <v>94.232980999999995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8.7617809999999992</v>
      </c>
      <c r="AG52">
        <v>42.514184</v>
      </c>
      <c r="AH52">
        <v>0</v>
      </c>
      <c r="AI52">
        <v>0</v>
      </c>
      <c r="AJ52">
        <v>0</v>
      </c>
      <c r="AK52">
        <v>52.165365999999999</v>
      </c>
      <c r="AL52">
        <v>2.4495420000000001</v>
      </c>
      <c r="AM52">
        <v>0</v>
      </c>
      <c r="AN52">
        <v>0.71330300000000002</v>
      </c>
      <c r="AO52">
        <v>0</v>
      </c>
      <c r="AP52">
        <v>6.7509980000000001</v>
      </c>
      <c r="AQ52">
        <v>0</v>
      </c>
      <c r="AR52">
        <v>6.3471169999999999</v>
      </c>
      <c r="AS52">
        <v>9.7961770000000001</v>
      </c>
      <c r="AT52">
        <v>10.77745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78.353813999999986</v>
      </c>
      <c r="BA52">
        <f t="shared" si="1"/>
        <v>2004.7111309999996</v>
      </c>
      <c r="BD52">
        <v>6.65</v>
      </c>
      <c r="BE52">
        <v>1.76</v>
      </c>
      <c r="BF52">
        <v>2.0299999999999998</v>
      </c>
      <c r="BG52">
        <v>1.65</v>
      </c>
      <c r="BH52">
        <v>5.79</v>
      </c>
      <c r="BI52">
        <v>1.42</v>
      </c>
      <c r="BJ52">
        <v>0.93</v>
      </c>
      <c r="BK52">
        <v>1.59</v>
      </c>
      <c r="BL52">
        <v>0</v>
      </c>
      <c r="BM52">
        <v>0.15</v>
      </c>
      <c r="BN52">
        <v>2.15</v>
      </c>
      <c r="BO52">
        <v>3.46</v>
      </c>
      <c r="BP52">
        <v>0.25</v>
      </c>
      <c r="BQ52">
        <v>1.94</v>
      </c>
      <c r="BR52">
        <v>2.1</v>
      </c>
      <c r="BS52">
        <v>1.57</v>
      </c>
      <c r="BT52">
        <v>2.8452519999999999</v>
      </c>
      <c r="BU52">
        <v>1.2859339999999999</v>
      </c>
      <c r="BV52">
        <v>1.902372</v>
      </c>
      <c r="BW52">
        <v>1.861453</v>
      </c>
      <c r="BX52">
        <v>1.8774740000000001</v>
      </c>
      <c r="BY52">
        <v>2.5718679999999998</v>
      </c>
      <c r="BZ52">
        <v>1.2722169999999999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5.0922999999999998</v>
      </c>
      <c r="CK52">
        <v>1.792133</v>
      </c>
      <c r="CL52">
        <v>1.856811</v>
      </c>
      <c r="CM52">
        <v>3.365221</v>
      </c>
      <c r="CN52">
        <v>3.3948659999999999</v>
      </c>
      <c r="CO52">
        <v>4.1149899999999997</v>
      </c>
      <c r="CP52">
        <v>4.080495</v>
      </c>
      <c r="CQ52">
        <v>3.3194249999999998</v>
      </c>
      <c r="CR52">
        <v>0.810867</v>
      </c>
      <c r="CS52">
        <v>2.5488840000000001</v>
      </c>
      <c r="CT52">
        <v>0</v>
      </c>
      <c r="CU52">
        <v>0</v>
      </c>
      <c r="CV52">
        <v>0</v>
      </c>
      <c r="CW52">
        <v>0.92125199999999996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78.353813999999986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465.862371</v>
      </c>
      <c r="L53">
        <v>364.93305700000002</v>
      </c>
      <c r="M53">
        <v>88.940027999999998</v>
      </c>
      <c r="N53">
        <v>114.08108799999999</v>
      </c>
      <c r="O53">
        <v>119.463202</v>
      </c>
      <c r="P53">
        <v>117.85553400000001</v>
      </c>
      <c r="Q53">
        <v>20.444538000000001</v>
      </c>
      <c r="R53">
        <v>29.416931999999999</v>
      </c>
      <c r="S53">
        <v>24.683232</v>
      </c>
      <c r="T53">
        <v>0.517428</v>
      </c>
      <c r="U53">
        <v>267.51027599999998</v>
      </c>
      <c r="V53">
        <v>11.172612000000001</v>
      </c>
      <c r="W53">
        <v>37.805781000000003</v>
      </c>
      <c r="X53">
        <v>94.232980999999995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8.7617809999999992</v>
      </c>
      <c r="AG53">
        <v>42.514184</v>
      </c>
      <c r="AH53">
        <v>0</v>
      </c>
      <c r="AI53">
        <v>0</v>
      </c>
      <c r="AJ53">
        <v>0</v>
      </c>
      <c r="AK53">
        <v>52.165365999999999</v>
      </c>
      <c r="AL53">
        <v>2.4495420000000001</v>
      </c>
      <c r="AM53">
        <v>0</v>
      </c>
      <c r="AN53">
        <v>0.71330300000000002</v>
      </c>
      <c r="AO53">
        <v>0</v>
      </c>
      <c r="AP53">
        <v>6.7509980000000001</v>
      </c>
      <c r="AQ53">
        <v>0</v>
      </c>
      <c r="AR53">
        <v>6.3471169999999999</v>
      </c>
      <c r="AS53">
        <v>9.7961770000000001</v>
      </c>
      <c r="AT53">
        <v>10.77745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78.353813999999986</v>
      </c>
      <c r="BA53">
        <f t="shared" si="1"/>
        <v>1975.548792</v>
      </c>
      <c r="BD53">
        <v>6.65</v>
      </c>
      <c r="BE53">
        <v>1.76</v>
      </c>
      <c r="BF53">
        <v>2.0299999999999998</v>
      </c>
      <c r="BG53">
        <v>1.65</v>
      </c>
      <c r="BH53">
        <v>5.79</v>
      </c>
      <c r="BI53">
        <v>1.42</v>
      </c>
      <c r="BJ53">
        <v>0.93</v>
      </c>
      <c r="BK53">
        <v>1.59</v>
      </c>
      <c r="BL53">
        <v>0</v>
      </c>
      <c r="BM53">
        <v>0.15</v>
      </c>
      <c r="BN53">
        <v>2.15</v>
      </c>
      <c r="BO53">
        <v>3.46</v>
      </c>
      <c r="BP53">
        <v>0.25</v>
      </c>
      <c r="BQ53">
        <v>1.94</v>
      </c>
      <c r="BR53">
        <v>2.1</v>
      </c>
      <c r="BS53">
        <v>1.57</v>
      </c>
      <c r="BT53">
        <v>2.8452519999999999</v>
      </c>
      <c r="BU53">
        <v>1.2859339999999999</v>
      </c>
      <c r="BV53">
        <v>1.902372</v>
      </c>
      <c r="BW53">
        <v>1.861453</v>
      </c>
      <c r="BX53">
        <v>1.8774740000000001</v>
      </c>
      <c r="BY53">
        <v>2.5718679999999998</v>
      </c>
      <c r="BZ53">
        <v>1.2722169999999999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5.0922999999999998</v>
      </c>
      <c r="CK53">
        <v>1.792133</v>
      </c>
      <c r="CL53">
        <v>1.856811</v>
      </c>
      <c r="CM53">
        <v>3.365221</v>
      </c>
      <c r="CN53">
        <v>3.3948659999999999</v>
      </c>
      <c r="CO53">
        <v>4.1149899999999997</v>
      </c>
      <c r="CP53">
        <v>4.080495</v>
      </c>
      <c r="CQ53">
        <v>3.3194249999999998</v>
      </c>
      <c r="CR53">
        <v>0.810867</v>
      </c>
      <c r="CS53">
        <v>2.5488840000000001</v>
      </c>
      <c r="CT53">
        <v>0</v>
      </c>
      <c r="CU53">
        <v>0</v>
      </c>
      <c r="CV53">
        <v>0</v>
      </c>
      <c r="CW53">
        <v>0.92125199999999996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78.353813999999986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461.26808999999997</v>
      </c>
      <c r="L54">
        <v>310.81392099999999</v>
      </c>
      <c r="M54">
        <v>88.940027999999998</v>
      </c>
      <c r="N54">
        <v>114.08108799999999</v>
      </c>
      <c r="O54">
        <v>119.463202</v>
      </c>
      <c r="P54">
        <v>117.85553400000001</v>
      </c>
      <c r="Q54">
        <v>15.560714000000001</v>
      </c>
      <c r="R54">
        <v>27.2713</v>
      </c>
      <c r="S54">
        <v>18.136842000000001</v>
      </c>
      <c r="T54">
        <v>0.517428</v>
      </c>
      <c r="U54">
        <v>267.51027599999998</v>
      </c>
      <c r="V54">
        <v>11.172612000000001</v>
      </c>
      <c r="W54">
        <v>37.805781000000003</v>
      </c>
      <c r="X54">
        <v>94.232980999999995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8.7617809999999992</v>
      </c>
      <c r="AG54">
        <v>42.514184</v>
      </c>
      <c r="AH54">
        <v>0</v>
      </c>
      <c r="AI54">
        <v>0</v>
      </c>
      <c r="AJ54">
        <v>0</v>
      </c>
      <c r="AK54">
        <v>52.165365999999999</v>
      </c>
      <c r="AL54">
        <v>2.4495420000000001</v>
      </c>
      <c r="AM54">
        <v>0</v>
      </c>
      <c r="AN54">
        <v>0.71330300000000002</v>
      </c>
      <c r="AO54">
        <v>0</v>
      </c>
      <c r="AP54">
        <v>6.7509980000000001</v>
      </c>
      <c r="AQ54">
        <v>0</v>
      </c>
      <c r="AR54">
        <v>6.3471169999999999</v>
      </c>
      <c r="AS54">
        <v>9.7961770000000001</v>
      </c>
      <c r="AT54">
        <v>10.77745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78.293813999999983</v>
      </c>
      <c r="BA54">
        <f t="shared" si="1"/>
        <v>1903.1995289999998</v>
      </c>
      <c r="BD54">
        <v>6.65</v>
      </c>
      <c r="BE54">
        <v>1.76</v>
      </c>
      <c r="BF54">
        <v>2.0299999999999998</v>
      </c>
      <c r="BG54">
        <v>1.65</v>
      </c>
      <c r="BH54">
        <v>5.79</v>
      </c>
      <c r="BI54">
        <v>1.38</v>
      </c>
      <c r="BJ54">
        <v>0.91</v>
      </c>
      <c r="BK54">
        <v>1.59</v>
      </c>
      <c r="BL54">
        <v>0</v>
      </c>
      <c r="BM54">
        <v>0.15</v>
      </c>
      <c r="BN54">
        <v>2.15</v>
      </c>
      <c r="BO54">
        <v>3.46</v>
      </c>
      <c r="BP54">
        <v>0.25</v>
      </c>
      <c r="BQ54">
        <v>1.94</v>
      </c>
      <c r="BR54">
        <v>2.1</v>
      </c>
      <c r="BS54">
        <v>1.57</v>
      </c>
      <c r="BT54">
        <v>2.8452519999999999</v>
      </c>
      <c r="BU54">
        <v>1.2859339999999999</v>
      </c>
      <c r="BV54">
        <v>1.902372</v>
      </c>
      <c r="BW54">
        <v>1.861453</v>
      </c>
      <c r="BX54">
        <v>1.8774740000000001</v>
      </c>
      <c r="BY54">
        <v>2.5718679999999998</v>
      </c>
      <c r="BZ54">
        <v>1.2722169999999999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5.0922999999999998</v>
      </c>
      <c r="CK54">
        <v>1.792133</v>
      </c>
      <c r="CL54">
        <v>1.856811</v>
      </c>
      <c r="CM54">
        <v>3.365221</v>
      </c>
      <c r="CN54">
        <v>3.3948659999999999</v>
      </c>
      <c r="CO54">
        <v>4.1149899999999997</v>
      </c>
      <c r="CP54">
        <v>4.080495</v>
      </c>
      <c r="CQ54">
        <v>3.3194249999999998</v>
      </c>
      <c r="CR54">
        <v>0.810867</v>
      </c>
      <c r="CS54">
        <v>2.5488840000000001</v>
      </c>
      <c r="CT54">
        <v>0</v>
      </c>
      <c r="CU54">
        <v>0</v>
      </c>
      <c r="CV54">
        <v>0</v>
      </c>
      <c r="CW54">
        <v>0.92125199999999996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78.293813999999983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461.26808999999997</v>
      </c>
      <c r="L55">
        <v>250.29697999999999</v>
      </c>
      <c r="M55">
        <v>88.940027999999998</v>
      </c>
      <c r="N55">
        <v>114.08108799999999</v>
      </c>
      <c r="O55">
        <v>119.463202</v>
      </c>
      <c r="P55">
        <v>117.85553400000001</v>
      </c>
      <c r="Q55">
        <v>16.239286</v>
      </c>
      <c r="R55">
        <v>23.980066999999998</v>
      </c>
      <c r="S55">
        <v>19.210377000000001</v>
      </c>
      <c r="T55">
        <v>0.517428</v>
      </c>
      <c r="U55">
        <v>267.51027599999998</v>
      </c>
      <c r="V55">
        <v>7.7448430000000004</v>
      </c>
      <c r="W55">
        <v>31.00122</v>
      </c>
      <c r="X55">
        <v>141.34947199999999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8.7617809999999992</v>
      </c>
      <c r="AG55">
        <v>42.514184</v>
      </c>
      <c r="AH55">
        <v>0</v>
      </c>
      <c r="AI55">
        <v>0</v>
      </c>
      <c r="AJ55">
        <v>0</v>
      </c>
      <c r="AK55">
        <v>52.165365999999999</v>
      </c>
      <c r="AL55">
        <v>2.4495420000000001</v>
      </c>
      <c r="AM55">
        <v>0</v>
      </c>
      <c r="AN55">
        <v>0.71330300000000002</v>
      </c>
      <c r="AO55">
        <v>0</v>
      </c>
      <c r="AP55">
        <v>2.0866720000000001</v>
      </c>
      <c r="AQ55">
        <v>0</v>
      </c>
      <c r="AR55">
        <v>32.793436999999997</v>
      </c>
      <c r="AS55">
        <v>9.7961770000000001</v>
      </c>
      <c r="AT55">
        <v>10.77745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78.293813999999983</v>
      </c>
      <c r="BA55">
        <f t="shared" si="1"/>
        <v>1899.8096169999997</v>
      </c>
      <c r="BD55">
        <v>6.65</v>
      </c>
      <c r="BE55">
        <v>1.76</v>
      </c>
      <c r="BF55">
        <v>2.0299999999999998</v>
      </c>
      <c r="BG55">
        <v>1.65</v>
      </c>
      <c r="BH55">
        <v>5.79</v>
      </c>
      <c r="BI55">
        <v>1.38</v>
      </c>
      <c r="BJ55">
        <v>0.91</v>
      </c>
      <c r="BK55">
        <v>1.59</v>
      </c>
      <c r="BL55">
        <v>0</v>
      </c>
      <c r="BM55">
        <v>0.15</v>
      </c>
      <c r="BN55">
        <v>2.15</v>
      </c>
      <c r="BO55">
        <v>3.46</v>
      </c>
      <c r="BP55">
        <v>0.25</v>
      </c>
      <c r="BQ55">
        <v>1.94</v>
      </c>
      <c r="BR55">
        <v>2.1</v>
      </c>
      <c r="BS55">
        <v>1.57</v>
      </c>
      <c r="BT55">
        <v>2.8452519999999999</v>
      </c>
      <c r="BU55">
        <v>1.2859339999999999</v>
      </c>
      <c r="BV55">
        <v>1.902372</v>
      </c>
      <c r="BW55">
        <v>1.861453</v>
      </c>
      <c r="BX55">
        <v>1.8774740000000001</v>
      </c>
      <c r="BY55">
        <v>2.5718679999999998</v>
      </c>
      <c r="BZ55">
        <v>1.2722169999999999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5.0922999999999998</v>
      </c>
      <c r="CK55">
        <v>1.792133</v>
      </c>
      <c r="CL55">
        <v>1.856811</v>
      </c>
      <c r="CM55">
        <v>3.365221</v>
      </c>
      <c r="CN55">
        <v>3.3948659999999999</v>
      </c>
      <c r="CO55">
        <v>4.1149899999999997</v>
      </c>
      <c r="CP55">
        <v>4.080495</v>
      </c>
      <c r="CQ55">
        <v>3.3194249999999998</v>
      </c>
      <c r="CR55">
        <v>0.810867</v>
      </c>
      <c r="CS55">
        <v>2.5488840000000001</v>
      </c>
      <c r="CT55">
        <v>0</v>
      </c>
      <c r="CU55">
        <v>0</v>
      </c>
      <c r="CV55">
        <v>0</v>
      </c>
      <c r="CW55">
        <v>0.92125199999999996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78.293813999999983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445.56299999999999</v>
      </c>
      <c r="L56">
        <v>250.29697999999999</v>
      </c>
      <c r="M56">
        <v>88.940027999999998</v>
      </c>
      <c r="N56">
        <v>114.08108799999999</v>
      </c>
      <c r="O56">
        <v>119.463202</v>
      </c>
      <c r="P56">
        <v>117.85553400000001</v>
      </c>
      <c r="Q56">
        <v>16.239286</v>
      </c>
      <c r="R56">
        <v>23.865120999999998</v>
      </c>
      <c r="S56">
        <v>19.210377000000001</v>
      </c>
      <c r="T56">
        <v>0.517428</v>
      </c>
      <c r="U56">
        <v>267.51027599999998</v>
      </c>
      <c r="V56">
        <v>7.7448430000000004</v>
      </c>
      <c r="W56">
        <v>31.00122</v>
      </c>
      <c r="X56">
        <v>107.57112499999999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8.7617809999999992</v>
      </c>
      <c r="AG56">
        <v>42.514184</v>
      </c>
      <c r="AH56">
        <v>0</v>
      </c>
      <c r="AI56">
        <v>0</v>
      </c>
      <c r="AJ56">
        <v>0</v>
      </c>
      <c r="AK56">
        <v>52.165365999999999</v>
      </c>
      <c r="AL56">
        <v>2.4495420000000001</v>
      </c>
      <c r="AM56">
        <v>0</v>
      </c>
      <c r="AN56">
        <v>0.71330300000000002</v>
      </c>
      <c r="AO56">
        <v>0</v>
      </c>
      <c r="AP56">
        <v>2.0866720000000001</v>
      </c>
      <c r="AQ56">
        <v>0</v>
      </c>
      <c r="AR56">
        <v>32.793436999999997</v>
      </c>
      <c r="AS56">
        <v>9.7961770000000001</v>
      </c>
      <c r="AT56">
        <v>10.77745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78.293813999999983</v>
      </c>
      <c r="BA56">
        <f t="shared" si="1"/>
        <v>1850.2112340000001</v>
      </c>
      <c r="BD56">
        <v>6.65</v>
      </c>
      <c r="BE56">
        <v>1.76</v>
      </c>
      <c r="BF56">
        <v>2.0299999999999998</v>
      </c>
      <c r="BG56">
        <v>1.65</v>
      </c>
      <c r="BH56">
        <v>5.79</v>
      </c>
      <c r="BI56">
        <v>1.38</v>
      </c>
      <c r="BJ56">
        <v>0.91</v>
      </c>
      <c r="BK56">
        <v>1.59</v>
      </c>
      <c r="BL56">
        <v>0</v>
      </c>
      <c r="BM56">
        <v>0.15</v>
      </c>
      <c r="BN56">
        <v>2.15</v>
      </c>
      <c r="BO56">
        <v>3.46</v>
      </c>
      <c r="BP56">
        <v>0.25</v>
      </c>
      <c r="BQ56">
        <v>1.94</v>
      </c>
      <c r="BR56">
        <v>2.1</v>
      </c>
      <c r="BS56">
        <v>1.57</v>
      </c>
      <c r="BT56">
        <v>2.8452519999999999</v>
      </c>
      <c r="BU56">
        <v>1.2859339999999999</v>
      </c>
      <c r="BV56">
        <v>1.902372</v>
      </c>
      <c r="BW56">
        <v>1.861453</v>
      </c>
      <c r="BX56">
        <v>1.8774740000000001</v>
      </c>
      <c r="BY56">
        <v>2.5718679999999998</v>
      </c>
      <c r="BZ56">
        <v>1.2722169999999999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5.0922999999999998</v>
      </c>
      <c r="CK56">
        <v>1.792133</v>
      </c>
      <c r="CL56">
        <v>1.856811</v>
      </c>
      <c r="CM56">
        <v>3.365221</v>
      </c>
      <c r="CN56">
        <v>3.3948659999999999</v>
      </c>
      <c r="CO56">
        <v>4.1149899999999997</v>
      </c>
      <c r="CP56">
        <v>4.080495</v>
      </c>
      <c r="CQ56">
        <v>3.3194249999999998</v>
      </c>
      <c r="CR56">
        <v>0.810867</v>
      </c>
      <c r="CS56">
        <v>2.5488840000000001</v>
      </c>
      <c r="CT56">
        <v>0</v>
      </c>
      <c r="CU56">
        <v>0</v>
      </c>
      <c r="CV56">
        <v>0</v>
      </c>
      <c r="CW56">
        <v>0.92125199999999996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78.293813999999983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445.56299999999999</v>
      </c>
      <c r="L57">
        <v>250.29697999999999</v>
      </c>
      <c r="M57">
        <v>88.940027999999998</v>
      </c>
      <c r="N57">
        <v>114.08108799999999</v>
      </c>
      <c r="O57">
        <v>119.463202</v>
      </c>
      <c r="P57">
        <v>117.85553400000001</v>
      </c>
      <c r="Q57">
        <v>16.239286</v>
      </c>
      <c r="R57">
        <v>23.865120999999998</v>
      </c>
      <c r="S57">
        <v>19.210377000000001</v>
      </c>
      <c r="T57">
        <v>0.517428</v>
      </c>
      <c r="U57">
        <v>267.51027599999998</v>
      </c>
      <c r="V57">
        <v>7.7448430000000004</v>
      </c>
      <c r="W57">
        <v>31.00122</v>
      </c>
      <c r="X57">
        <v>107.57112499999999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8.7617809999999992</v>
      </c>
      <c r="AG57">
        <v>42.514184</v>
      </c>
      <c r="AH57">
        <v>0</v>
      </c>
      <c r="AI57">
        <v>0</v>
      </c>
      <c r="AJ57">
        <v>0</v>
      </c>
      <c r="AK57">
        <v>52.165365999999999</v>
      </c>
      <c r="AL57">
        <v>2.4495420000000001</v>
      </c>
      <c r="AM57">
        <v>0</v>
      </c>
      <c r="AN57">
        <v>0.71330300000000002</v>
      </c>
      <c r="AO57">
        <v>0</v>
      </c>
      <c r="AP57">
        <v>2.0866720000000001</v>
      </c>
      <c r="AQ57">
        <v>0</v>
      </c>
      <c r="AR57">
        <v>8.4628219999999992</v>
      </c>
      <c r="AS57">
        <v>9.7961770000000001</v>
      </c>
      <c r="AT57">
        <v>10.77745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78.293813999999983</v>
      </c>
      <c r="BA57">
        <f t="shared" si="1"/>
        <v>1825.880619</v>
      </c>
      <c r="BD57">
        <v>6.65</v>
      </c>
      <c r="BE57">
        <v>1.76</v>
      </c>
      <c r="BF57">
        <v>2.0299999999999998</v>
      </c>
      <c r="BG57">
        <v>1.65</v>
      </c>
      <c r="BH57">
        <v>5.79</v>
      </c>
      <c r="BI57">
        <v>1.38</v>
      </c>
      <c r="BJ57">
        <v>0.91</v>
      </c>
      <c r="BK57">
        <v>1.59</v>
      </c>
      <c r="BL57">
        <v>0</v>
      </c>
      <c r="BM57">
        <v>0.15</v>
      </c>
      <c r="BN57">
        <v>2.15</v>
      </c>
      <c r="BO57">
        <v>3.46</v>
      </c>
      <c r="BP57">
        <v>0.25</v>
      </c>
      <c r="BQ57">
        <v>1.94</v>
      </c>
      <c r="BR57">
        <v>2.1</v>
      </c>
      <c r="BS57">
        <v>1.57</v>
      </c>
      <c r="BT57">
        <v>2.8452519999999999</v>
      </c>
      <c r="BU57">
        <v>1.2859339999999999</v>
      </c>
      <c r="BV57">
        <v>1.902372</v>
      </c>
      <c r="BW57">
        <v>1.861453</v>
      </c>
      <c r="BX57">
        <v>1.8774740000000001</v>
      </c>
      <c r="BY57">
        <v>2.5718679999999998</v>
      </c>
      <c r="BZ57">
        <v>1.2722169999999999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5.0922999999999998</v>
      </c>
      <c r="CK57">
        <v>1.792133</v>
      </c>
      <c r="CL57">
        <v>1.856811</v>
      </c>
      <c r="CM57">
        <v>3.365221</v>
      </c>
      <c r="CN57">
        <v>3.3948659999999999</v>
      </c>
      <c r="CO57">
        <v>4.1149899999999997</v>
      </c>
      <c r="CP57">
        <v>4.080495</v>
      </c>
      <c r="CQ57">
        <v>3.3194249999999998</v>
      </c>
      <c r="CR57">
        <v>0.810867</v>
      </c>
      <c r="CS57">
        <v>2.5488840000000001</v>
      </c>
      <c r="CT57">
        <v>0</v>
      </c>
      <c r="CU57">
        <v>0</v>
      </c>
      <c r="CV57">
        <v>0</v>
      </c>
      <c r="CW57">
        <v>0.92125199999999996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78.293813999999983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445.56299999999999</v>
      </c>
      <c r="L58">
        <v>250.29697999999999</v>
      </c>
      <c r="M58">
        <v>88.940027999999998</v>
      </c>
      <c r="N58">
        <v>114.08108799999999</v>
      </c>
      <c r="O58">
        <v>119.463202</v>
      </c>
      <c r="P58">
        <v>117.85553400000001</v>
      </c>
      <c r="Q58">
        <v>16.239286</v>
      </c>
      <c r="R58">
        <v>23.865120999999998</v>
      </c>
      <c r="S58">
        <v>19.210377000000001</v>
      </c>
      <c r="T58">
        <v>0.517428</v>
      </c>
      <c r="U58">
        <v>267.51027599999998</v>
      </c>
      <c r="V58">
        <v>7.7448430000000004</v>
      </c>
      <c r="W58">
        <v>31.00122</v>
      </c>
      <c r="X58">
        <v>107.57112499999999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8.7617809999999992</v>
      </c>
      <c r="AG58">
        <v>42.514184</v>
      </c>
      <c r="AH58">
        <v>0</v>
      </c>
      <c r="AI58">
        <v>0</v>
      </c>
      <c r="AJ58">
        <v>0</v>
      </c>
      <c r="AK58">
        <v>52.165365999999999</v>
      </c>
      <c r="AL58">
        <v>2.4495420000000001</v>
      </c>
      <c r="AM58">
        <v>0</v>
      </c>
      <c r="AN58">
        <v>0.71330300000000002</v>
      </c>
      <c r="AO58">
        <v>0</v>
      </c>
      <c r="AP58">
        <v>2.0866720000000001</v>
      </c>
      <c r="AQ58">
        <v>0</v>
      </c>
      <c r="AR58">
        <v>6.3471169999999999</v>
      </c>
      <c r="AS58">
        <v>9.7961770000000001</v>
      </c>
      <c r="AT58">
        <v>10.77745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78.293813999999983</v>
      </c>
      <c r="BA58">
        <f t="shared" si="1"/>
        <v>1823.7649140000001</v>
      </c>
      <c r="BD58">
        <v>6.65</v>
      </c>
      <c r="BE58">
        <v>1.76</v>
      </c>
      <c r="BF58">
        <v>2.0299999999999998</v>
      </c>
      <c r="BG58">
        <v>1.65</v>
      </c>
      <c r="BH58">
        <v>5.79</v>
      </c>
      <c r="BI58">
        <v>1.38</v>
      </c>
      <c r="BJ58">
        <v>0.91</v>
      </c>
      <c r="BK58">
        <v>1.59</v>
      </c>
      <c r="BL58">
        <v>0</v>
      </c>
      <c r="BM58">
        <v>0.15</v>
      </c>
      <c r="BN58">
        <v>2.15</v>
      </c>
      <c r="BO58">
        <v>3.46</v>
      </c>
      <c r="BP58">
        <v>0.25</v>
      </c>
      <c r="BQ58">
        <v>1.94</v>
      </c>
      <c r="BR58">
        <v>2.1</v>
      </c>
      <c r="BS58">
        <v>1.57</v>
      </c>
      <c r="BT58">
        <v>2.8452519999999999</v>
      </c>
      <c r="BU58">
        <v>1.2859339999999999</v>
      </c>
      <c r="BV58">
        <v>1.902372</v>
      </c>
      <c r="BW58">
        <v>1.861453</v>
      </c>
      <c r="BX58">
        <v>1.8774740000000001</v>
      </c>
      <c r="BY58">
        <v>2.5718679999999998</v>
      </c>
      <c r="BZ58">
        <v>1.2722169999999999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5.0922999999999998</v>
      </c>
      <c r="CK58">
        <v>1.792133</v>
      </c>
      <c r="CL58">
        <v>1.856811</v>
      </c>
      <c r="CM58">
        <v>3.365221</v>
      </c>
      <c r="CN58">
        <v>3.3948659999999999</v>
      </c>
      <c r="CO58">
        <v>4.1149899999999997</v>
      </c>
      <c r="CP58">
        <v>4.080495</v>
      </c>
      <c r="CQ58">
        <v>3.3194249999999998</v>
      </c>
      <c r="CR58">
        <v>0.810867</v>
      </c>
      <c r="CS58">
        <v>2.5488840000000001</v>
      </c>
      <c r="CT58">
        <v>0</v>
      </c>
      <c r="CU58">
        <v>0</v>
      </c>
      <c r="CV58">
        <v>0</v>
      </c>
      <c r="CW58">
        <v>0.92125199999999996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78.293813999999983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390.45691799999997</v>
      </c>
      <c r="L59">
        <v>217.82061100000001</v>
      </c>
      <c r="M59">
        <v>88.940027999999998</v>
      </c>
      <c r="N59">
        <v>114.08108799999999</v>
      </c>
      <c r="O59">
        <v>119.463202</v>
      </c>
      <c r="P59">
        <v>116.51712000000001</v>
      </c>
      <c r="Q59">
        <v>11.911863</v>
      </c>
      <c r="R59">
        <v>20.163806000000001</v>
      </c>
      <c r="S59">
        <v>14.714119</v>
      </c>
      <c r="T59">
        <v>0.517428</v>
      </c>
      <c r="U59">
        <v>267.51027599999998</v>
      </c>
      <c r="V59">
        <v>7.7448430000000004</v>
      </c>
      <c r="W59">
        <v>31.00122</v>
      </c>
      <c r="X59">
        <v>138.23352499999999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8.7617809999999992</v>
      </c>
      <c r="AG59">
        <v>42.514184</v>
      </c>
      <c r="AH59">
        <v>0</v>
      </c>
      <c r="AI59">
        <v>0</v>
      </c>
      <c r="AJ59">
        <v>0</v>
      </c>
      <c r="AK59">
        <v>52.165365999999999</v>
      </c>
      <c r="AL59">
        <v>2.4495420000000001</v>
      </c>
      <c r="AM59">
        <v>0</v>
      </c>
      <c r="AN59">
        <v>0.71330300000000002</v>
      </c>
      <c r="AO59">
        <v>0</v>
      </c>
      <c r="AP59">
        <v>2.0866720000000001</v>
      </c>
      <c r="AQ59">
        <v>0</v>
      </c>
      <c r="AR59">
        <v>6.3471169999999999</v>
      </c>
      <c r="AS59">
        <v>9.7961770000000001</v>
      </c>
      <c r="AT59">
        <v>10.77745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77.763813999999996</v>
      </c>
      <c r="BA59">
        <f t="shared" si="1"/>
        <v>1752.4514529999997</v>
      </c>
      <c r="BD59">
        <v>6.12</v>
      </c>
      <c r="BE59">
        <v>1.76</v>
      </c>
      <c r="BF59">
        <v>2.0299999999999998</v>
      </c>
      <c r="BG59">
        <v>1.65</v>
      </c>
      <c r="BH59">
        <v>5.79</v>
      </c>
      <c r="BI59">
        <v>1.38</v>
      </c>
      <c r="BJ59">
        <v>0.91</v>
      </c>
      <c r="BK59">
        <v>1.59</v>
      </c>
      <c r="BL59">
        <v>0</v>
      </c>
      <c r="BM59">
        <v>0.15</v>
      </c>
      <c r="BN59">
        <v>2.15</v>
      </c>
      <c r="BO59">
        <v>3.46</v>
      </c>
      <c r="BP59">
        <v>0.25</v>
      </c>
      <c r="BQ59">
        <v>1.94</v>
      </c>
      <c r="BR59">
        <v>2.1</v>
      </c>
      <c r="BS59">
        <v>1.57</v>
      </c>
      <c r="BT59">
        <v>2.8452519999999999</v>
      </c>
      <c r="BU59">
        <v>1.2859339999999999</v>
      </c>
      <c r="BV59">
        <v>1.902372</v>
      </c>
      <c r="BW59">
        <v>1.861453</v>
      </c>
      <c r="BX59">
        <v>1.8774740000000001</v>
      </c>
      <c r="BY59">
        <v>2.5718679999999998</v>
      </c>
      <c r="BZ59">
        <v>1.2722169999999999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5.0922999999999998</v>
      </c>
      <c r="CK59">
        <v>1.792133</v>
      </c>
      <c r="CL59">
        <v>1.856811</v>
      </c>
      <c r="CM59">
        <v>3.365221</v>
      </c>
      <c r="CN59">
        <v>3.3948659999999999</v>
      </c>
      <c r="CO59">
        <v>4.1149899999999997</v>
      </c>
      <c r="CP59">
        <v>4.080495</v>
      </c>
      <c r="CQ59">
        <v>3.3194249999999998</v>
      </c>
      <c r="CR59">
        <v>0.810867</v>
      </c>
      <c r="CS59">
        <v>2.5488840000000001</v>
      </c>
      <c r="CT59">
        <v>0</v>
      </c>
      <c r="CU59">
        <v>0</v>
      </c>
      <c r="CV59">
        <v>0</v>
      </c>
      <c r="CW59">
        <v>0.92125199999999996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77.763813999999996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390.45691799999997</v>
      </c>
      <c r="L60">
        <v>217.82061100000001</v>
      </c>
      <c r="M60">
        <v>88.940027999999998</v>
      </c>
      <c r="N60">
        <v>114.08108799999999</v>
      </c>
      <c r="O60">
        <v>119.463202</v>
      </c>
      <c r="P60">
        <v>116.51712000000001</v>
      </c>
      <c r="Q60">
        <v>16.333860000000001</v>
      </c>
      <c r="R60">
        <v>26.101559999999999</v>
      </c>
      <c r="S60">
        <v>20.45757</v>
      </c>
      <c r="T60">
        <v>0.517428</v>
      </c>
      <c r="U60">
        <v>267.51027599999998</v>
      </c>
      <c r="V60">
        <v>11.172612000000001</v>
      </c>
      <c r="W60">
        <v>37.805781000000003</v>
      </c>
      <c r="X60">
        <v>141.34947199999999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8.7617809999999992</v>
      </c>
      <c r="AG60">
        <v>42.514184</v>
      </c>
      <c r="AH60">
        <v>0</v>
      </c>
      <c r="AI60">
        <v>0</v>
      </c>
      <c r="AJ60">
        <v>0</v>
      </c>
      <c r="AK60">
        <v>52.165365999999999</v>
      </c>
      <c r="AL60">
        <v>2.4495420000000001</v>
      </c>
      <c r="AM60">
        <v>0</v>
      </c>
      <c r="AN60">
        <v>0.71330300000000002</v>
      </c>
      <c r="AO60">
        <v>0</v>
      </c>
      <c r="AP60">
        <v>2.0866720000000001</v>
      </c>
      <c r="AQ60">
        <v>0</v>
      </c>
      <c r="AR60">
        <v>6.3471169999999999</v>
      </c>
      <c r="AS60">
        <v>9.7961770000000001</v>
      </c>
      <c r="AT60">
        <v>10.77745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77.763813999999996</v>
      </c>
      <c r="BA60">
        <f t="shared" si="1"/>
        <v>1781.902932</v>
      </c>
      <c r="BD60">
        <v>6.12</v>
      </c>
      <c r="BE60">
        <v>1.76</v>
      </c>
      <c r="BF60">
        <v>2.0299999999999998</v>
      </c>
      <c r="BG60">
        <v>1.65</v>
      </c>
      <c r="BH60">
        <v>5.79</v>
      </c>
      <c r="BI60">
        <v>1.38</v>
      </c>
      <c r="BJ60">
        <v>0.91</v>
      </c>
      <c r="BK60">
        <v>1.59</v>
      </c>
      <c r="BL60">
        <v>0</v>
      </c>
      <c r="BM60">
        <v>0.15</v>
      </c>
      <c r="BN60">
        <v>2.15</v>
      </c>
      <c r="BO60">
        <v>3.46</v>
      </c>
      <c r="BP60">
        <v>0.25</v>
      </c>
      <c r="BQ60">
        <v>1.94</v>
      </c>
      <c r="BR60">
        <v>2.1</v>
      </c>
      <c r="BS60">
        <v>1.57</v>
      </c>
      <c r="BT60">
        <v>2.8452519999999999</v>
      </c>
      <c r="BU60">
        <v>1.2859339999999999</v>
      </c>
      <c r="BV60">
        <v>1.902372</v>
      </c>
      <c r="BW60">
        <v>1.861453</v>
      </c>
      <c r="BX60">
        <v>1.8774740000000001</v>
      </c>
      <c r="BY60">
        <v>2.5718679999999998</v>
      </c>
      <c r="BZ60">
        <v>1.2722169999999999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5.0922999999999998</v>
      </c>
      <c r="CK60">
        <v>1.792133</v>
      </c>
      <c r="CL60">
        <v>1.856811</v>
      </c>
      <c r="CM60">
        <v>3.365221</v>
      </c>
      <c r="CN60">
        <v>3.3948659999999999</v>
      </c>
      <c r="CO60">
        <v>4.1149899999999997</v>
      </c>
      <c r="CP60">
        <v>4.080495</v>
      </c>
      <c r="CQ60">
        <v>3.3194249999999998</v>
      </c>
      <c r="CR60">
        <v>0.810867</v>
      </c>
      <c r="CS60">
        <v>2.5488840000000001</v>
      </c>
      <c r="CT60">
        <v>0</v>
      </c>
      <c r="CU60">
        <v>0</v>
      </c>
      <c r="CV60">
        <v>0</v>
      </c>
      <c r="CW60">
        <v>0.92125199999999996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77.763813999999996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361.01143200000001</v>
      </c>
      <c r="L61">
        <v>211.79094599999999</v>
      </c>
      <c r="M61">
        <v>88.940027999999998</v>
      </c>
      <c r="N61">
        <v>114.08108799999999</v>
      </c>
      <c r="O61">
        <v>119.463202</v>
      </c>
      <c r="P61">
        <v>116.51712000000001</v>
      </c>
      <c r="Q61">
        <v>16.333860000000001</v>
      </c>
      <c r="R61">
        <v>26.101559999999999</v>
      </c>
      <c r="S61">
        <v>20.45757</v>
      </c>
      <c r="T61">
        <v>0.517428</v>
      </c>
      <c r="U61">
        <v>267.51027599999998</v>
      </c>
      <c r="V61">
        <v>11.172612000000001</v>
      </c>
      <c r="W61">
        <v>37.805781000000003</v>
      </c>
      <c r="X61">
        <v>141.34947199999999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8.7617809999999992</v>
      </c>
      <c r="AG61">
        <v>42.514184</v>
      </c>
      <c r="AH61">
        <v>0</v>
      </c>
      <c r="AI61">
        <v>0</v>
      </c>
      <c r="AJ61">
        <v>0</v>
      </c>
      <c r="AK61">
        <v>52.165365999999999</v>
      </c>
      <c r="AL61">
        <v>2.4495420000000001</v>
      </c>
      <c r="AM61">
        <v>0</v>
      </c>
      <c r="AN61">
        <v>0.71330300000000002</v>
      </c>
      <c r="AO61">
        <v>0</v>
      </c>
      <c r="AP61">
        <v>2.0866720000000001</v>
      </c>
      <c r="AQ61">
        <v>0</v>
      </c>
      <c r="AR61">
        <v>10.578528</v>
      </c>
      <c r="AS61">
        <v>9.7961770000000001</v>
      </c>
      <c r="AT61">
        <v>10.77745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77.763813999999996</v>
      </c>
      <c r="BA61">
        <f t="shared" si="1"/>
        <v>1750.6591919999998</v>
      </c>
      <c r="BD61">
        <v>6.12</v>
      </c>
      <c r="BE61">
        <v>1.76</v>
      </c>
      <c r="BF61">
        <v>2.0299999999999998</v>
      </c>
      <c r="BG61">
        <v>1.65</v>
      </c>
      <c r="BH61">
        <v>5.79</v>
      </c>
      <c r="BI61">
        <v>1.38</v>
      </c>
      <c r="BJ61">
        <v>0.91</v>
      </c>
      <c r="BK61">
        <v>1.59</v>
      </c>
      <c r="BL61">
        <v>0</v>
      </c>
      <c r="BM61">
        <v>0.15</v>
      </c>
      <c r="BN61">
        <v>2.15</v>
      </c>
      <c r="BO61">
        <v>3.46</v>
      </c>
      <c r="BP61">
        <v>0.25</v>
      </c>
      <c r="BQ61">
        <v>1.94</v>
      </c>
      <c r="BR61">
        <v>2.1</v>
      </c>
      <c r="BS61">
        <v>1.57</v>
      </c>
      <c r="BT61">
        <v>2.8452519999999999</v>
      </c>
      <c r="BU61">
        <v>1.2859339999999999</v>
      </c>
      <c r="BV61">
        <v>1.902372</v>
      </c>
      <c r="BW61">
        <v>1.861453</v>
      </c>
      <c r="BX61">
        <v>1.8774740000000001</v>
      </c>
      <c r="BY61">
        <v>2.5718679999999998</v>
      </c>
      <c r="BZ61">
        <v>1.2722169999999999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5.0922999999999998</v>
      </c>
      <c r="CK61">
        <v>1.792133</v>
      </c>
      <c r="CL61">
        <v>1.856811</v>
      </c>
      <c r="CM61">
        <v>3.365221</v>
      </c>
      <c r="CN61">
        <v>3.3948659999999999</v>
      </c>
      <c r="CO61">
        <v>4.1149899999999997</v>
      </c>
      <c r="CP61">
        <v>4.080495</v>
      </c>
      <c r="CQ61">
        <v>3.3194249999999998</v>
      </c>
      <c r="CR61">
        <v>0.810867</v>
      </c>
      <c r="CS61">
        <v>2.5488840000000001</v>
      </c>
      <c r="CT61">
        <v>0</v>
      </c>
      <c r="CU61">
        <v>0</v>
      </c>
      <c r="CV61">
        <v>0</v>
      </c>
      <c r="CW61">
        <v>0.92125199999999996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77.763813999999996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355.50178199999999</v>
      </c>
      <c r="L62">
        <v>211.79094599999999</v>
      </c>
      <c r="M62">
        <v>88.940027999999998</v>
      </c>
      <c r="N62">
        <v>114.08108799999999</v>
      </c>
      <c r="O62">
        <v>119.463202</v>
      </c>
      <c r="P62">
        <v>116.51712000000001</v>
      </c>
      <c r="Q62">
        <v>16.333860000000001</v>
      </c>
      <c r="R62">
        <v>26.101559999999999</v>
      </c>
      <c r="S62">
        <v>20.45757</v>
      </c>
      <c r="T62">
        <v>0.517428</v>
      </c>
      <c r="U62">
        <v>267.51027599999998</v>
      </c>
      <c r="V62">
        <v>11.172612000000001</v>
      </c>
      <c r="W62">
        <v>37.805781000000003</v>
      </c>
      <c r="X62">
        <v>141.34947199999999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8.7617809999999992</v>
      </c>
      <c r="AG62">
        <v>42.514184</v>
      </c>
      <c r="AH62">
        <v>0</v>
      </c>
      <c r="AI62">
        <v>0</v>
      </c>
      <c r="AJ62">
        <v>0</v>
      </c>
      <c r="AK62">
        <v>52.165365999999999</v>
      </c>
      <c r="AL62">
        <v>2.4495420000000001</v>
      </c>
      <c r="AM62">
        <v>0</v>
      </c>
      <c r="AN62">
        <v>0.71330300000000002</v>
      </c>
      <c r="AO62">
        <v>0</v>
      </c>
      <c r="AP62">
        <v>2.0866720000000001</v>
      </c>
      <c r="AQ62">
        <v>0</v>
      </c>
      <c r="AR62">
        <v>10.578528</v>
      </c>
      <c r="AS62">
        <v>9.7961770000000001</v>
      </c>
      <c r="AT62">
        <v>10.77745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77.72381399999999</v>
      </c>
      <c r="BA62">
        <f t="shared" si="1"/>
        <v>1745.1095419999999</v>
      </c>
      <c r="BD62">
        <v>6.12</v>
      </c>
      <c r="BE62">
        <v>1.76</v>
      </c>
      <c r="BF62">
        <v>2.0299999999999998</v>
      </c>
      <c r="BG62">
        <v>1.65</v>
      </c>
      <c r="BH62">
        <v>5.79</v>
      </c>
      <c r="BI62">
        <v>1.35</v>
      </c>
      <c r="BJ62">
        <v>0.9</v>
      </c>
      <c r="BK62">
        <v>1.59</v>
      </c>
      <c r="BL62">
        <v>0</v>
      </c>
      <c r="BM62">
        <v>0.15</v>
      </c>
      <c r="BN62">
        <v>2.15</v>
      </c>
      <c r="BO62">
        <v>3.46</v>
      </c>
      <c r="BP62">
        <v>0.25</v>
      </c>
      <c r="BQ62">
        <v>1.94</v>
      </c>
      <c r="BR62">
        <v>2.1</v>
      </c>
      <c r="BS62">
        <v>1.57</v>
      </c>
      <c r="BT62">
        <v>2.8452519999999999</v>
      </c>
      <c r="BU62">
        <v>1.2859339999999999</v>
      </c>
      <c r="BV62">
        <v>1.902372</v>
      </c>
      <c r="BW62">
        <v>1.861453</v>
      </c>
      <c r="BX62">
        <v>1.8774740000000001</v>
      </c>
      <c r="BY62">
        <v>2.5718679999999998</v>
      </c>
      <c r="BZ62">
        <v>1.2722169999999999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5.0922999999999998</v>
      </c>
      <c r="CK62">
        <v>1.792133</v>
      </c>
      <c r="CL62">
        <v>1.856811</v>
      </c>
      <c r="CM62">
        <v>3.365221</v>
      </c>
      <c r="CN62">
        <v>3.3948659999999999</v>
      </c>
      <c r="CO62">
        <v>4.1149899999999997</v>
      </c>
      <c r="CP62">
        <v>4.080495</v>
      </c>
      <c r="CQ62">
        <v>3.3194249999999998</v>
      </c>
      <c r="CR62">
        <v>0.810867</v>
      </c>
      <c r="CS62">
        <v>2.5488840000000001</v>
      </c>
      <c r="CT62">
        <v>0</v>
      </c>
      <c r="CU62">
        <v>0</v>
      </c>
      <c r="CV62">
        <v>0</v>
      </c>
      <c r="CW62">
        <v>0.92125199999999996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77.72381399999999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361.30848800000001</v>
      </c>
      <c r="L63">
        <v>211.79094599999999</v>
      </c>
      <c r="M63">
        <v>88.940027999999998</v>
      </c>
      <c r="N63">
        <v>114.08108799999999</v>
      </c>
      <c r="O63">
        <v>119.463202</v>
      </c>
      <c r="P63">
        <v>116.51712000000001</v>
      </c>
      <c r="Q63">
        <v>20.661283000000001</v>
      </c>
      <c r="R63">
        <v>31.663239999999998</v>
      </c>
      <c r="S63">
        <v>24.953828000000001</v>
      </c>
      <c r="T63">
        <v>0.517428</v>
      </c>
      <c r="U63">
        <v>267.51027599999998</v>
      </c>
      <c r="V63">
        <v>11.172612000000001</v>
      </c>
      <c r="W63">
        <v>37.805781000000003</v>
      </c>
      <c r="X63">
        <v>141.34947199999999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8.7617809999999992</v>
      </c>
      <c r="AG63">
        <v>42.514184</v>
      </c>
      <c r="AH63">
        <v>0</v>
      </c>
      <c r="AI63">
        <v>0</v>
      </c>
      <c r="AJ63">
        <v>0</v>
      </c>
      <c r="AK63">
        <v>52.165365999999999</v>
      </c>
      <c r="AL63">
        <v>2.4495420000000001</v>
      </c>
      <c r="AM63">
        <v>0</v>
      </c>
      <c r="AN63">
        <v>0.71330300000000002</v>
      </c>
      <c r="AO63">
        <v>0</v>
      </c>
      <c r="AP63">
        <v>2.0866720000000001</v>
      </c>
      <c r="AQ63">
        <v>0</v>
      </c>
      <c r="AR63">
        <v>8.4628219999999992</v>
      </c>
      <c r="AS63">
        <v>9.7961770000000001</v>
      </c>
      <c r="AT63">
        <v>10.77745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77.72381399999999</v>
      </c>
      <c r="BA63">
        <f t="shared" si="1"/>
        <v>1763.1859029999998</v>
      </c>
      <c r="BD63">
        <v>6.12</v>
      </c>
      <c r="BE63">
        <v>1.76</v>
      </c>
      <c r="BF63">
        <v>2.0299999999999998</v>
      </c>
      <c r="BG63">
        <v>1.65</v>
      </c>
      <c r="BH63">
        <v>5.79</v>
      </c>
      <c r="BI63">
        <v>1.35</v>
      </c>
      <c r="BJ63">
        <v>0.9</v>
      </c>
      <c r="BK63">
        <v>1.59</v>
      </c>
      <c r="BL63">
        <v>0</v>
      </c>
      <c r="BM63">
        <v>0.15</v>
      </c>
      <c r="BN63">
        <v>2.15</v>
      </c>
      <c r="BO63">
        <v>3.46</v>
      </c>
      <c r="BP63">
        <v>0.25</v>
      </c>
      <c r="BQ63">
        <v>1.94</v>
      </c>
      <c r="BR63">
        <v>2.1</v>
      </c>
      <c r="BS63">
        <v>1.57</v>
      </c>
      <c r="BT63">
        <v>2.8452519999999999</v>
      </c>
      <c r="BU63">
        <v>1.2859339999999999</v>
      </c>
      <c r="BV63">
        <v>1.902372</v>
      </c>
      <c r="BW63">
        <v>1.861453</v>
      </c>
      <c r="BX63">
        <v>1.8774740000000001</v>
      </c>
      <c r="BY63">
        <v>2.5718679999999998</v>
      </c>
      <c r="BZ63">
        <v>1.2722169999999999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5.0922999999999998</v>
      </c>
      <c r="CK63">
        <v>1.792133</v>
      </c>
      <c r="CL63">
        <v>1.856811</v>
      </c>
      <c r="CM63">
        <v>3.365221</v>
      </c>
      <c r="CN63">
        <v>3.3948659999999999</v>
      </c>
      <c r="CO63">
        <v>4.1149899999999997</v>
      </c>
      <c r="CP63">
        <v>4.080495</v>
      </c>
      <c r="CQ63">
        <v>3.3194249999999998</v>
      </c>
      <c r="CR63">
        <v>0.810867</v>
      </c>
      <c r="CS63">
        <v>2.5488840000000001</v>
      </c>
      <c r="CT63">
        <v>0</v>
      </c>
      <c r="CU63">
        <v>0</v>
      </c>
      <c r="CV63">
        <v>0</v>
      </c>
      <c r="CW63">
        <v>0.92125199999999996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77.72381399999999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366.49233600000002</v>
      </c>
      <c r="L64">
        <v>211.79094599999999</v>
      </c>
      <c r="M64">
        <v>88.940027999999998</v>
      </c>
      <c r="N64">
        <v>114.08108799999999</v>
      </c>
      <c r="O64">
        <v>119.463202</v>
      </c>
      <c r="P64">
        <v>116.51712000000001</v>
      </c>
      <c r="Q64">
        <v>20.661283000000001</v>
      </c>
      <c r="R64">
        <v>31.663239999999998</v>
      </c>
      <c r="S64">
        <v>24.953828000000001</v>
      </c>
      <c r="T64">
        <v>0.517428</v>
      </c>
      <c r="U64">
        <v>267.51027599999998</v>
      </c>
      <c r="V64">
        <v>11.172612000000001</v>
      </c>
      <c r="W64">
        <v>37.805781000000003</v>
      </c>
      <c r="X64">
        <v>141.34947199999999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8.7617809999999992</v>
      </c>
      <c r="AG64">
        <v>42.514184</v>
      </c>
      <c r="AH64">
        <v>0</v>
      </c>
      <c r="AI64">
        <v>0</v>
      </c>
      <c r="AJ64">
        <v>0</v>
      </c>
      <c r="AK64">
        <v>52.165365999999999</v>
      </c>
      <c r="AL64">
        <v>2.4495420000000001</v>
      </c>
      <c r="AM64">
        <v>0</v>
      </c>
      <c r="AN64">
        <v>0.71330300000000002</v>
      </c>
      <c r="AO64">
        <v>0</v>
      </c>
      <c r="AP64">
        <v>2.0866720000000001</v>
      </c>
      <c r="AQ64">
        <v>0</v>
      </c>
      <c r="AR64">
        <v>8.4628219999999992</v>
      </c>
      <c r="AS64">
        <v>9.7961770000000001</v>
      </c>
      <c r="AT64">
        <v>10.77745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77.72381399999999</v>
      </c>
      <c r="BA64">
        <f t="shared" si="1"/>
        <v>1768.369751</v>
      </c>
      <c r="BD64">
        <v>6.12</v>
      </c>
      <c r="BE64">
        <v>1.76</v>
      </c>
      <c r="BF64">
        <v>2.0299999999999998</v>
      </c>
      <c r="BG64">
        <v>1.65</v>
      </c>
      <c r="BH64">
        <v>5.79</v>
      </c>
      <c r="BI64">
        <v>1.35</v>
      </c>
      <c r="BJ64">
        <v>0.9</v>
      </c>
      <c r="BK64">
        <v>1.59</v>
      </c>
      <c r="BL64">
        <v>0</v>
      </c>
      <c r="BM64">
        <v>0.15</v>
      </c>
      <c r="BN64">
        <v>2.15</v>
      </c>
      <c r="BO64">
        <v>3.46</v>
      </c>
      <c r="BP64">
        <v>0.25</v>
      </c>
      <c r="BQ64">
        <v>1.94</v>
      </c>
      <c r="BR64">
        <v>2.1</v>
      </c>
      <c r="BS64">
        <v>1.57</v>
      </c>
      <c r="BT64">
        <v>2.8452519999999999</v>
      </c>
      <c r="BU64">
        <v>1.2859339999999999</v>
      </c>
      <c r="BV64">
        <v>1.902372</v>
      </c>
      <c r="BW64">
        <v>1.861453</v>
      </c>
      <c r="BX64">
        <v>1.8774740000000001</v>
      </c>
      <c r="BY64">
        <v>2.5718679999999998</v>
      </c>
      <c r="BZ64">
        <v>1.2722169999999999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5.0922999999999998</v>
      </c>
      <c r="CK64">
        <v>1.792133</v>
      </c>
      <c r="CL64">
        <v>1.856811</v>
      </c>
      <c r="CM64">
        <v>3.365221</v>
      </c>
      <c r="CN64">
        <v>3.3948659999999999</v>
      </c>
      <c r="CO64">
        <v>4.1149899999999997</v>
      </c>
      <c r="CP64">
        <v>4.080495</v>
      </c>
      <c r="CQ64">
        <v>3.3194249999999998</v>
      </c>
      <c r="CR64">
        <v>0.810867</v>
      </c>
      <c r="CS64">
        <v>2.5488840000000001</v>
      </c>
      <c r="CT64">
        <v>0</v>
      </c>
      <c r="CU64">
        <v>0</v>
      </c>
      <c r="CV64">
        <v>0</v>
      </c>
      <c r="CW64">
        <v>0.92125199999999996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77.72381399999999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382.73382600000002</v>
      </c>
      <c r="L65">
        <v>211.79094599999999</v>
      </c>
      <c r="M65">
        <v>88.940027999999998</v>
      </c>
      <c r="N65">
        <v>114.08108799999999</v>
      </c>
      <c r="O65">
        <v>119.463202</v>
      </c>
      <c r="P65">
        <v>116.51712000000001</v>
      </c>
      <c r="Q65">
        <v>20.661283000000001</v>
      </c>
      <c r="R65">
        <v>31.663239999999998</v>
      </c>
      <c r="S65">
        <v>24.953828000000001</v>
      </c>
      <c r="T65">
        <v>0.517428</v>
      </c>
      <c r="U65">
        <v>267.51027599999998</v>
      </c>
      <c r="V65">
        <v>11.172612000000001</v>
      </c>
      <c r="W65">
        <v>37.805781000000003</v>
      </c>
      <c r="X65">
        <v>141.34947199999999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8.7617809999999992</v>
      </c>
      <c r="AG65">
        <v>42.514184</v>
      </c>
      <c r="AH65">
        <v>0</v>
      </c>
      <c r="AI65">
        <v>0</v>
      </c>
      <c r="AJ65">
        <v>0</v>
      </c>
      <c r="AK65">
        <v>52.165365999999999</v>
      </c>
      <c r="AL65">
        <v>2.4495420000000001</v>
      </c>
      <c r="AM65">
        <v>0</v>
      </c>
      <c r="AN65">
        <v>0.71330300000000002</v>
      </c>
      <c r="AO65">
        <v>0</v>
      </c>
      <c r="AP65">
        <v>2.0866720000000001</v>
      </c>
      <c r="AQ65">
        <v>0</v>
      </c>
      <c r="AR65">
        <v>8.4628219999999992</v>
      </c>
      <c r="AS65">
        <v>9.7961770000000001</v>
      </c>
      <c r="AT65">
        <v>10.77745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77.533813999999992</v>
      </c>
      <c r="BA65">
        <f t="shared" si="1"/>
        <v>1784.4212409999998</v>
      </c>
      <c r="BD65">
        <v>6.12</v>
      </c>
      <c r="BE65">
        <v>1.76</v>
      </c>
      <c r="BF65">
        <v>2.0299999999999998</v>
      </c>
      <c r="BG65">
        <v>1.65</v>
      </c>
      <c r="BH65">
        <v>5.6</v>
      </c>
      <c r="BI65">
        <v>1.35</v>
      </c>
      <c r="BJ65">
        <v>0.9</v>
      </c>
      <c r="BK65">
        <v>1.59</v>
      </c>
      <c r="BL65">
        <v>0</v>
      </c>
      <c r="BM65">
        <v>0.15</v>
      </c>
      <c r="BN65">
        <v>2.15</v>
      </c>
      <c r="BO65">
        <v>3.46</v>
      </c>
      <c r="BP65">
        <v>0.25</v>
      </c>
      <c r="BQ65">
        <v>1.94</v>
      </c>
      <c r="BR65">
        <v>2.1</v>
      </c>
      <c r="BS65">
        <v>1.57</v>
      </c>
      <c r="BT65">
        <v>2.8452519999999999</v>
      </c>
      <c r="BU65">
        <v>1.2859339999999999</v>
      </c>
      <c r="BV65">
        <v>1.902372</v>
      </c>
      <c r="BW65">
        <v>1.861453</v>
      </c>
      <c r="BX65">
        <v>1.8774740000000001</v>
      </c>
      <c r="BY65">
        <v>2.5718679999999998</v>
      </c>
      <c r="BZ65">
        <v>1.2722169999999999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5.0922999999999998</v>
      </c>
      <c r="CK65">
        <v>1.792133</v>
      </c>
      <c r="CL65">
        <v>1.856811</v>
      </c>
      <c r="CM65">
        <v>3.365221</v>
      </c>
      <c r="CN65">
        <v>3.3948659999999999</v>
      </c>
      <c r="CO65">
        <v>4.1149899999999997</v>
      </c>
      <c r="CP65">
        <v>4.080495</v>
      </c>
      <c r="CQ65">
        <v>3.3194249999999998</v>
      </c>
      <c r="CR65">
        <v>0.810867</v>
      </c>
      <c r="CS65">
        <v>2.5488840000000001</v>
      </c>
      <c r="CT65">
        <v>0</v>
      </c>
      <c r="CU65">
        <v>0</v>
      </c>
      <c r="CV65">
        <v>0</v>
      </c>
      <c r="CW65">
        <v>0.92125199999999996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77.533813999999992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439.85902700000003</v>
      </c>
      <c r="L66">
        <v>211.79094599999999</v>
      </c>
      <c r="M66">
        <v>88.940027999999998</v>
      </c>
      <c r="N66">
        <v>114.08108799999999</v>
      </c>
      <c r="O66">
        <v>119.463202</v>
      </c>
      <c r="P66">
        <v>116.51712000000001</v>
      </c>
      <c r="Q66">
        <v>20.661283000000001</v>
      </c>
      <c r="R66">
        <v>31.663239999999998</v>
      </c>
      <c r="S66">
        <v>24.953828000000001</v>
      </c>
      <c r="T66">
        <v>0.517428</v>
      </c>
      <c r="U66">
        <v>267.51027599999998</v>
      </c>
      <c r="V66">
        <v>11.172612000000001</v>
      </c>
      <c r="W66">
        <v>37.805781000000003</v>
      </c>
      <c r="X66">
        <v>141.34947199999999</v>
      </c>
      <c r="Y66">
        <v>0</v>
      </c>
      <c r="Z66">
        <v>1.05402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8.7617809999999992</v>
      </c>
      <c r="AG66">
        <v>42.514184</v>
      </c>
      <c r="AH66">
        <v>2.808484</v>
      </c>
      <c r="AI66">
        <v>0</v>
      </c>
      <c r="AJ66">
        <v>0</v>
      </c>
      <c r="AK66">
        <v>52.165365999999999</v>
      </c>
      <c r="AL66">
        <v>2.4495420000000001</v>
      </c>
      <c r="AM66">
        <v>0</v>
      </c>
      <c r="AN66">
        <v>0.71330300000000002</v>
      </c>
      <c r="AO66">
        <v>0</v>
      </c>
      <c r="AP66">
        <v>2.0866720000000001</v>
      </c>
      <c r="AQ66">
        <v>0</v>
      </c>
      <c r="AR66">
        <v>8.4628219999999992</v>
      </c>
      <c r="AS66">
        <v>9.7961770000000001</v>
      </c>
      <c r="AT66">
        <v>10.77745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76.745277999999985</v>
      </c>
      <c r="BA66">
        <f t="shared" si="1"/>
        <v>1844.6204099999995</v>
      </c>
      <c r="BD66">
        <v>6.12</v>
      </c>
      <c r="BE66">
        <v>1.76</v>
      </c>
      <c r="BF66">
        <v>2.0299999999999998</v>
      </c>
      <c r="BG66">
        <v>1.65</v>
      </c>
      <c r="BH66">
        <v>4.79</v>
      </c>
      <c r="BI66">
        <v>1.35</v>
      </c>
      <c r="BJ66">
        <v>0.9</v>
      </c>
      <c r="BK66">
        <v>1.59</v>
      </c>
      <c r="BL66">
        <v>0</v>
      </c>
      <c r="BM66">
        <v>0.15</v>
      </c>
      <c r="BN66">
        <v>2.15</v>
      </c>
      <c r="BO66">
        <v>3.46</v>
      </c>
      <c r="BP66">
        <v>0.25</v>
      </c>
      <c r="BQ66">
        <v>1.94</v>
      </c>
      <c r="BR66">
        <v>2.1</v>
      </c>
      <c r="BS66">
        <v>1.57</v>
      </c>
      <c r="BT66">
        <v>2.8452519999999999</v>
      </c>
      <c r="BU66">
        <v>1.2859339999999999</v>
      </c>
      <c r="BV66">
        <v>1.902372</v>
      </c>
      <c r="BW66">
        <v>1.861453</v>
      </c>
      <c r="BX66">
        <v>1.8774740000000001</v>
      </c>
      <c r="BY66">
        <v>2.5718679999999998</v>
      </c>
      <c r="BZ66">
        <v>1.2722169999999999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5.0922999999999998</v>
      </c>
      <c r="CK66">
        <v>1.792133</v>
      </c>
      <c r="CL66">
        <v>1.856811</v>
      </c>
      <c r="CM66">
        <v>3.365221</v>
      </c>
      <c r="CN66">
        <v>3.3948659999999999</v>
      </c>
      <c r="CO66">
        <v>4.1149899999999997</v>
      </c>
      <c r="CP66">
        <v>4.080495</v>
      </c>
      <c r="CQ66">
        <v>3.3194249999999998</v>
      </c>
      <c r="CR66">
        <v>0.810867</v>
      </c>
      <c r="CS66">
        <v>2.5488840000000001</v>
      </c>
      <c r="CT66">
        <v>0</v>
      </c>
      <c r="CU66">
        <v>0</v>
      </c>
      <c r="CV66">
        <v>2.1464E-2</v>
      </c>
      <c r="CW66">
        <v>0.92125199999999996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76.745277999999985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465.23935</v>
      </c>
      <c r="L67">
        <v>279.00465200000002</v>
      </c>
      <c r="M67">
        <v>88.940027999999998</v>
      </c>
      <c r="N67">
        <v>114.08108799999999</v>
      </c>
      <c r="O67">
        <v>119.463202</v>
      </c>
      <c r="P67">
        <v>116.51712000000001</v>
      </c>
      <c r="Q67">
        <v>20.661283000000001</v>
      </c>
      <c r="R67">
        <v>31.663239999999998</v>
      </c>
      <c r="S67">
        <v>24.953828000000001</v>
      </c>
      <c r="T67">
        <v>0.517428</v>
      </c>
      <c r="U67">
        <v>267.51027599999998</v>
      </c>
      <c r="V67">
        <v>11.172612000000001</v>
      </c>
      <c r="W67">
        <v>37.805781000000003</v>
      </c>
      <c r="X67">
        <v>141.34947199999999</v>
      </c>
      <c r="Y67">
        <v>0</v>
      </c>
      <c r="Z67">
        <v>6.2798509999999998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17.523561999999998</v>
      </c>
      <c r="AG67">
        <v>42.514184</v>
      </c>
      <c r="AH67">
        <v>19.659389000000001</v>
      </c>
      <c r="AI67">
        <v>0</v>
      </c>
      <c r="AJ67">
        <v>0</v>
      </c>
      <c r="AK67">
        <v>52.165365999999999</v>
      </c>
      <c r="AL67">
        <v>2.4495420000000001</v>
      </c>
      <c r="AM67">
        <v>5.232577</v>
      </c>
      <c r="AN67">
        <v>0.71330300000000002</v>
      </c>
      <c r="AO67">
        <v>0</v>
      </c>
      <c r="AP67">
        <v>2.0866720000000001</v>
      </c>
      <c r="AQ67">
        <v>15.557335</v>
      </c>
      <c r="AR67">
        <v>8.4628219999999992</v>
      </c>
      <c r="AS67">
        <v>10.053971000000001</v>
      </c>
      <c r="AT67">
        <v>10.77745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76.162108999999987</v>
      </c>
      <c r="BA67">
        <f t="shared" si="1"/>
        <v>1988.5174929999998</v>
      </c>
      <c r="BD67">
        <v>6.12</v>
      </c>
      <c r="BE67">
        <v>1.76</v>
      </c>
      <c r="BF67">
        <v>2.0299999999999998</v>
      </c>
      <c r="BG67">
        <v>1.65</v>
      </c>
      <c r="BH67">
        <v>4.79</v>
      </c>
      <c r="BI67">
        <v>1.35</v>
      </c>
      <c r="BJ67">
        <v>0.9</v>
      </c>
      <c r="BK67">
        <v>0.87</v>
      </c>
      <c r="BL67">
        <v>0</v>
      </c>
      <c r="BM67">
        <v>0.15</v>
      </c>
      <c r="BN67">
        <v>2.15</v>
      </c>
      <c r="BO67">
        <v>3.46</v>
      </c>
      <c r="BP67">
        <v>0.25</v>
      </c>
      <c r="BQ67">
        <v>1.94</v>
      </c>
      <c r="BR67">
        <v>2.1</v>
      </c>
      <c r="BS67">
        <v>1.57</v>
      </c>
      <c r="BT67">
        <v>2.8452519999999999</v>
      </c>
      <c r="BU67">
        <v>1.2859339999999999</v>
      </c>
      <c r="BV67">
        <v>1.902372</v>
      </c>
      <c r="BW67">
        <v>1.861453</v>
      </c>
      <c r="BX67">
        <v>1.8774740000000001</v>
      </c>
      <c r="BY67">
        <v>2.5718679999999998</v>
      </c>
      <c r="BZ67">
        <v>1.2722169999999999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5.0922999999999998</v>
      </c>
      <c r="CK67">
        <v>1.792133</v>
      </c>
      <c r="CL67">
        <v>1.856811</v>
      </c>
      <c r="CM67">
        <v>3.365221</v>
      </c>
      <c r="CN67">
        <v>3.3948659999999999</v>
      </c>
      <c r="CO67">
        <v>4.1149899999999997</v>
      </c>
      <c r="CP67">
        <v>4.080495</v>
      </c>
      <c r="CQ67">
        <v>3.3194249999999998</v>
      </c>
      <c r="CR67">
        <v>0.810867</v>
      </c>
      <c r="CS67">
        <v>2.5488840000000001</v>
      </c>
      <c r="CT67">
        <v>0</v>
      </c>
      <c r="CU67">
        <v>0</v>
      </c>
      <c r="CV67">
        <v>0.15829499999999999</v>
      </c>
      <c r="CW67">
        <v>0.92125199999999996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76.162108999999987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465.23935</v>
      </c>
      <c r="L68">
        <v>279.00465200000002</v>
      </c>
      <c r="M68">
        <v>88.940027999999998</v>
      </c>
      <c r="N68">
        <v>114.08108799999999</v>
      </c>
      <c r="O68">
        <v>119.463202</v>
      </c>
      <c r="P68">
        <v>116.51712000000001</v>
      </c>
      <c r="Q68">
        <v>20.661283000000001</v>
      </c>
      <c r="R68">
        <v>31.663239999999998</v>
      </c>
      <c r="S68">
        <v>24.953828000000001</v>
      </c>
      <c r="T68">
        <v>0.517428</v>
      </c>
      <c r="U68">
        <v>267.51027599999998</v>
      </c>
      <c r="V68">
        <v>11.172612000000001</v>
      </c>
      <c r="W68">
        <v>37.805781000000003</v>
      </c>
      <c r="X68">
        <v>94.232980999999995</v>
      </c>
      <c r="Y68">
        <v>0</v>
      </c>
      <c r="Z68">
        <v>6.2798509999999998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17.523561999999998</v>
      </c>
      <c r="AG68">
        <v>42.514184</v>
      </c>
      <c r="AH68">
        <v>46.246372999999998</v>
      </c>
      <c r="AI68">
        <v>0</v>
      </c>
      <c r="AJ68">
        <v>0</v>
      </c>
      <c r="AK68">
        <v>52.165365999999999</v>
      </c>
      <c r="AL68">
        <v>2.4495420000000001</v>
      </c>
      <c r="AM68">
        <v>5.232577</v>
      </c>
      <c r="AN68">
        <v>0.71330300000000002</v>
      </c>
      <c r="AO68">
        <v>0</v>
      </c>
      <c r="AP68">
        <v>2.0866720000000001</v>
      </c>
      <c r="AQ68">
        <v>31.11467</v>
      </c>
      <c r="AR68">
        <v>8.4628219999999992</v>
      </c>
      <c r="AS68">
        <v>10.053971000000001</v>
      </c>
      <c r="AT68">
        <v>10.77745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76.374061999999995</v>
      </c>
      <c r="BA68">
        <f t="shared" ref="BA68:BA99" si="4">SUM(B68:AZ68)</f>
        <v>1983.7572740000003</v>
      </c>
      <c r="BD68">
        <v>6.12</v>
      </c>
      <c r="BE68">
        <v>1.76</v>
      </c>
      <c r="BF68">
        <v>2.0299999999999998</v>
      </c>
      <c r="BG68">
        <v>1.65</v>
      </c>
      <c r="BH68">
        <v>4.79</v>
      </c>
      <c r="BI68">
        <v>1.35</v>
      </c>
      <c r="BJ68">
        <v>0.9</v>
      </c>
      <c r="BK68">
        <v>0.87</v>
      </c>
      <c r="BL68">
        <v>0</v>
      </c>
      <c r="BM68">
        <v>0.15</v>
      </c>
      <c r="BN68">
        <v>2.15</v>
      </c>
      <c r="BO68">
        <v>3.46</v>
      </c>
      <c r="BP68">
        <v>0.25</v>
      </c>
      <c r="BQ68">
        <v>1.94</v>
      </c>
      <c r="BR68">
        <v>2.1</v>
      </c>
      <c r="BS68">
        <v>1.57</v>
      </c>
      <c r="BT68">
        <v>2.8452519999999999</v>
      </c>
      <c r="BU68">
        <v>1.2859339999999999</v>
      </c>
      <c r="BV68">
        <v>1.902372</v>
      </c>
      <c r="BW68">
        <v>1.861453</v>
      </c>
      <c r="BX68">
        <v>1.8774740000000001</v>
      </c>
      <c r="BY68">
        <v>2.5718679999999998</v>
      </c>
      <c r="BZ68">
        <v>1.2722169999999999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5.0922999999999998</v>
      </c>
      <c r="CK68">
        <v>1.792133</v>
      </c>
      <c r="CL68">
        <v>1.856811</v>
      </c>
      <c r="CM68">
        <v>3.365221</v>
      </c>
      <c r="CN68">
        <v>3.3948659999999999</v>
      </c>
      <c r="CO68">
        <v>4.1149899999999997</v>
      </c>
      <c r="CP68">
        <v>4.080495</v>
      </c>
      <c r="CQ68">
        <v>3.3194249999999998</v>
      </c>
      <c r="CR68">
        <v>0.810867</v>
      </c>
      <c r="CS68">
        <v>2.5488840000000001</v>
      </c>
      <c r="CT68">
        <v>0</v>
      </c>
      <c r="CU68">
        <v>0</v>
      </c>
      <c r="CV68">
        <v>0.37024800000000002</v>
      </c>
      <c r="CW68">
        <v>0.92125199999999996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76.374061999999995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465.23935</v>
      </c>
      <c r="L69">
        <v>288.18420800000001</v>
      </c>
      <c r="M69">
        <v>88.940027999999998</v>
      </c>
      <c r="N69">
        <v>114.08108799999999</v>
      </c>
      <c r="O69">
        <v>119.463202</v>
      </c>
      <c r="P69">
        <v>116.51712000000001</v>
      </c>
      <c r="Q69">
        <v>20.661283000000001</v>
      </c>
      <c r="R69">
        <v>31.663239999999998</v>
      </c>
      <c r="S69">
        <v>24.953828000000001</v>
      </c>
      <c r="T69">
        <v>0.517428</v>
      </c>
      <c r="U69">
        <v>267.51027599999998</v>
      </c>
      <c r="V69">
        <v>11.172612000000001</v>
      </c>
      <c r="W69">
        <v>37.805781000000003</v>
      </c>
      <c r="X69">
        <v>94.232980999999995</v>
      </c>
      <c r="Y69">
        <v>0</v>
      </c>
      <c r="Z69">
        <v>6.2798509999999998</v>
      </c>
      <c r="AA69">
        <v>0</v>
      </c>
      <c r="AB69">
        <v>0</v>
      </c>
      <c r="AC69">
        <v>9.6082929999999998</v>
      </c>
      <c r="AD69">
        <v>0</v>
      </c>
      <c r="AE69">
        <v>0</v>
      </c>
      <c r="AF69">
        <v>17.523561999999998</v>
      </c>
      <c r="AG69">
        <v>42.514184</v>
      </c>
      <c r="AH69">
        <v>46.246372999999998</v>
      </c>
      <c r="AI69">
        <v>0</v>
      </c>
      <c r="AJ69">
        <v>0</v>
      </c>
      <c r="AK69">
        <v>52.165365999999999</v>
      </c>
      <c r="AL69">
        <v>2.4495420000000001</v>
      </c>
      <c r="AM69">
        <v>10.465154</v>
      </c>
      <c r="AN69">
        <v>0.71330300000000002</v>
      </c>
      <c r="AO69">
        <v>0</v>
      </c>
      <c r="AP69">
        <v>2.0866720000000001</v>
      </c>
      <c r="AQ69">
        <v>31.11467</v>
      </c>
      <c r="AR69">
        <v>12.694234</v>
      </c>
      <c r="AS69">
        <v>10.053971000000001</v>
      </c>
      <c r="AT69">
        <v>10.77745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76.334061999999989</v>
      </c>
      <c r="BA69">
        <f t="shared" si="4"/>
        <v>2011.969112</v>
      </c>
      <c r="BD69">
        <v>6.12</v>
      </c>
      <c r="BE69">
        <v>1.76</v>
      </c>
      <c r="BF69">
        <v>2.0299999999999998</v>
      </c>
      <c r="BG69">
        <v>1.65</v>
      </c>
      <c r="BH69">
        <v>4.79</v>
      </c>
      <c r="BI69">
        <v>1.35</v>
      </c>
      <c r="BJ69">
        <v>0.9</v>
      </c>
      <c r="BK69">
        <v>0.83</v>
      </c>
      <c r="BL69">
        <v>0</v>
      </c>
      <c r="BM69">
        <v>0.15</v>
      </c>
      <c r="BN69">
        <v>2.15</v>
      </c>
      <c r="BO69">
        <v>3.46</v>
      </c>
      <c r="BP69">
        <v>0.25</v>
      </c>
      <c r="BQ69">
        <v>1.94</v>
      </c>
      <c r="BR69">
        <v>2.1</v>
      </c>
      <c r="BS69">
        <v>1.57</v>
      </c>
      <c r="BT69">
        <v>2.8452519999999999</v>
      </c>
      <c r="BU69">
        <v>1.2859339999999999</v>
      </c>
      <c r="BV69">
        <v>1.902372</v>
      </c>
      <c r="BW69">
        <v>1.861453</v>
      </c>
      <c r="BX69">
        <v>1.8774740000000001</v>
      </c>
      <c r="BY69">
        <v>2.5718679999999998</v>
      </c>
      <c r="BZ69">
        <v>1.2722169999999999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5.0922999999999998</v>
      </c>
      <c r="CK69">
        <v>1.792133</v>
      </c>
      <c r="CL69">
        <v>1.856811</v>
      </c>
      <c r="CM69">
        <v>3.365221</v>
      </c>
      <c r="CN69">
        <v>3.3948659999999999</v>
      </c>
      <c r="CO69">
        <v>4.1149899999999997</v>
      </c>
      <c r="CP69">
        <v>4.080495</v>
      </c>
      <c r="CQ69">
        <v>3.3194249999999998</v>
      </c>
      <c r="CR69">
        <v>0.810867</v>
      </c>
      <c r="CS69">
        <v>2.5488840000000001</v>
      </c>
      <c r="CT69">
        <v>0</v>
      </c>
      <c r="CU69">
        <v>0</v>
      </c>
      <c r="CV69">
        <v>0.37024800000000002</v>
      </c>
      <c r="CW69">
        <v>0.92125199999999996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76.334061999999989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465.23935</v>
      </c>
      <c r="L70">
        <v>306.55290200000002</v>
      </c>
      <c r="M70">
        <v>88.940027999999998</v>
      </c>
      <c r="N70">
        <v>114.08108799999999</v>
      </c>
      <c r="O70">
        <v>119.463202</v>
      </c>
      <c r="P70">
        <v>116.51712000000001</v>
      </c>
      <c r="Q70">
        <v>20.661283000000001</v>
      </c>
      <c r="R70">
        <v>31.663239999999998</v>
      </c>
      <c r="S70">
        <v>24.953828000000001</v>
      </c>
      <c r="T70">
        <v>0.517428</v>
      </c>
      <c r="U70">
        <v>267.51027599999998</v>
      </c>
      <c r="V70">
        <v>11.172612000000001</v>
      </c>
      <c r="W70">
        <v>37.805781000000003</v>
      </c>
      <c r="X70">
        <v>94.232980999999995</v>
      </c>
      <c r="Y70">
        <v>0</v>
      </c>
      <c r="Z70">
        <v>6.2798509999999998</v>
      </c>
      <c r="AA70">
        <v>0</v>
      </c>
      <c r="AB70">
        <v>0</v>
      </c>
      <c r="AC70">
        <v>9.6082929999999998</v>
      </c>
      <c r="AD70">
        <v>0</v>
      </c>
      <c r="AE70">
        <v>16.300132000000001</v>
      </c>
      <c r="AF70">
        <v>17.523561999999998</v>
      </c>
      <c r="AG70">
        <v>42.514184</v>
      </c>
      <c r="AH70">
        <v>69.369560000000007</v>
      </c>
      <c r="AI70">
        <v>0</v>
      </c>
      <c r="AJ70">
        <v>0</v>
      </c>
      <c r="AK70">
        <v>52.165365999999999</v>
      </c>
      <c r="AL70">
        <v>2.4495420000000001</v>
      </c>
      <c r="AM70">
        <v>15.697730999999999</v>
      </c>
      <c r="AN70">
        <v>0.71330300000000002</v>
      </c>
      <c r="AO70">
        <v>0</v>
      </c>
      <c r="AP70">
        <v>2.0866720000000001</v>
      </c>
      <c r="AQ70">
        <v>46.672006000000003</v>
      </c>
      <c r="AR70">
        <v>12.694234</v>
      </c>
      <c r="AS70">
        <v>10.053971000000001</v>
      </c>
      <c r="AT70">
        <v>10.77745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76.519186999999988</v>
      </c>
      <c r="BA70">
        <f t="shared" si="4"/>
        <v>2090.7361630000005</v>
      </c>
      <c r="BD70">
        <v>6.12</v>
      </c>
      <c r="BE70">
        <v>1.76</v>
      </c>
      <c r="BF70">
        <v>2.0299999999999998</v>
      </c>
      <c r="BG70">
        <v>1.65</v>
      </c>
      <c r="BH70">
        <v>4.79</v>
      </c>
      <c r="BI70">
        <v>1.35</v>
      </c>
      <c r="BJ70">
        <v>0.9</v>
      </c>
      <c r="BK70">
        <v>0.83</v>
      </c>
      <c r="BL70">
        <v>0</v>
      </c>
      <c r="BM70">
        <v>0.15</v>
      </c>
      <c r="BN70">
        <v>2.15</v>
      </c>
      <c r="BO70">
        <v>3.46</v>
      </c>
      <c r="BP70">
        <v>0.25</v>
      </c>
      <c r="BQ70">
        <v>1.94</v>
      </c>
      <c r="BR70">
        <v>2.1</v>
      </c>
      <c r="BS70">
        <v>1.57</v>
      </c>
      <c r="BT70">
        <v>2.8452519999999999</v>
      </c>
      <c r="BU70">
        <v>1.2859339999999999</v>
      </c>
      <c r="BV70">
        <v>1.902372</v>
      </c>
      <c r="BW70">
        <v>1.861453</v>
      </c>
      <c r="BX70">
        <v>1.8774740000000001</v>
      </c>
      <c r="BY70">
        <v>2.5718679999999998</v>
      </c>
      <c r="BZ70">
        <v>1.2722169999999999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5.0922999999999998</v>
      </c>
      <c r="CK70">
        <v>1.792133</v>
      </c>
      <c r="CL70">
        <v>1.856811</v>
      </c>
      <c r="CM70">
        <v>3.365221</v>
      </c>
      <c r="CN70">
        <v>3.3948659999999999</v>
      </c>
      <c r="CO70">
        <v>4.1149899999999997</v>
      </c>
      <c r="CP70">
        <v>4.080495</v>
      </c>
      <c r="CQ70">
        <v>3.3194249999999998</v>
      </c>
      <c r="CR70">
        <v>0.810867</v>
      </c>
      <c r="CS70">
        <v>2.5488840000000001</v>
      </c>
      <c r="CT70">
        <v>0</v>
      </c>
      <c r="CU70">
        <v>0</v>
      </c>
      <c r="CV70">
        <v>0.55537300000000001</v>
      </c>
      <c r="CW70">
        <v>0.92125199999999996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76.519186999999988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502.36438099999998</v>
      </c>
      <c r="L71">
        <v>346.11698000000001</v>
      </c>
      <c r="M71">
        <v>88.940027999999998</v>
      </c>
      <c r="N71">
        <v>114.08108799999999</v>
      </c>
      <c r="O71">
        <v>119.463202</v>
      </c>
      <c r="P71">
        <v>116.51712000000001</v>
      </c>
      <c r="Q71">
        <v>20.661283000000001</v>
      </c>
      <c r="R71">
        <v>31.663239999999998</v>
      </c>
      <c r="S71">
        <v>24.953828000000001</v>
      </c>
      <c r="T71">
        <v>0.517428</v>
      </c>
      <c r="U71">
        <v>267.51027599999998</v>
      </c>
      <c r="V71">
        <v>11.172612000000001</v>
      </c>
      <c r="W71">
        <v>37.224153999999999</v>
      </c>
      <c r="X71">
        <v>141.34947199999999</v>
      </c>
      <c r="Y71">
        <v>0</v>
      </c>
      <c r="Z71">
        <v>6.2798509999999998</v>
      </c>
      <c r="AA71">
        <v>3.6334939999999998</v>
      </c>
      <c r="AB71">
        <v>2.6599629999999999</v>
      </c>
      <c r="AC71">
        <v>9.6082929999999998</v>
      </c>
      <c r="AD71">
        <v>9.0380299999999991</v>
      </c>
      <c r="AE71">
        <v>16.300132000000001</v>
      </c>
      <c r="AF71">
        <v>17.523561999999998</v>
      </c>
      <c r="AG71">
        <v>42.514184</v>
      </c>
      <c r="AH71">
        <v>92.492745999999997</v>
      </c>
      <c r="AI71">
        <v>0</v>
      </c>
      <c r="AJ71">
        <v>0</v>
      </c>
      <c r="AK71">
        <v>52.165365999999999</v>
      </c>
      <c r="AL71">
        <v>12.247712</v>
      </c>
      <c r="AM71">
        <v>15.697730999999999</v>
      </c>
      <c r="AN71">
        <v>0.71330300000000002</v>
      </c>
      <c r="AO71">
        <v>0</v>
      </c>
      <c r="AP71">
        <v>2.2094179999999999</v>
      </c>
      <c r="AQ71">
        <v>46.672006000000003</v>
      </c>
      <c r="AR71">
        <v>12.694234</v>
      </c>
      <c r="AS71">
        <v>10.053971000000001</v>
      </c>
      <c r="AT71">
        <v>10.77745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76.898058999999989</v>
      </c>
      <c r="BA71">
        <f t="shared" si="4"/>
        <v>2262.7145970000001</v>
      </c>
      <c r="BD71">
        <v>6.12</v>
      </c>
      <c r="BE71">
        <v>1.76</v>
      </c>
      <c r="BF71">
        <v>2.0299999999999998</v>
      </c>
      <c r="BG71">
        <v>1.65</v>
      </c>
      <c r="BH71">
        <v>4.79</v>
      </c>
      <c r="BI71">
        <v>1.35</v>
      </c>
      <c r="BJ71">
        <v>0.9</v>
      </c>
      <c r="BK71">
        <v>0.83</v>
      </c>
      <c r="BL71">
        <v>0</v>
      </c>
      <c r="BM71">
        <v>0.15</v>
      </c>
      <c r="BN71">
        <v>2.15</v>
      </c>
      <c r="BO71">
        <v>3.46</v>
      </c>
      <c r="BP71">
        <v>0.25</v>
      </c>
      <c r="BQ71">
        <v>1.94</v>
      </c>
      <c r="BR71">
        <v>2.1</v>
      </c>
      <c r="BS71">
        <v>1.57</v>
      </c>
      <c r="BT71">
        <v>2.8452519999999999</v>
      </c>
      <c r="BU71">
        <v>1.2859339999999999</v>
      </c>
      <c r="BV71">
        <v>1.902372</v>
      </c>
      <c r="BW71">
        <v>1.861453</v>
      </c>
      <c r="BX71">
        <v>1.8774740000000001</v>
      </c>
      <c r="BY71">
        <v>2.5718679999999998</v>
      </c>
      <c r="BZ71">
        <v>1.2722169999999999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5.0922999999999998</v>
      </c>
      <c r="CK71">
        <v>1.792133</v>
      </c>
      <c r="CL71">
        <v>1.856811</v>
      </c>
      <c r="CM71">
        <v>3.365221</v>
      </c>
      <c r="CN71">
        <v>3.3948659999999999</v>
      </c>
      <c r="CO71">
        <v>4.1149899999999997</v>
      </c>
      <c r="CP71">
        <v>4.080495</v>
      </c>
      <c r="CQ71">
        <v>3.3194249999999998</v>
      </c>
      <c r="CR71">
        <v>0.810867</v>
      </c>
      <c r="CS71">
        <v>2.5488840000000001</v>
      </c>
      <c r="CT71">
        <v>5.2893000000000003E-2</v>
      </c>
      <c r="CU71">
        <v>0.14085500000000001</v>
      </c>
      <c r="CV71">
        <v>0.74049699999999996</v>
      </c>
      <c r="CW71">
        <v>0.92125199999999996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76.898058999999989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563.90874899999994</v>
      </c>
      <c r="L72">
        <v>346.11698000000001</v>
      </c>
      <c r="M72">
        <v>88.940027999999998</v>
      </c>
      <c r="N72">
        <v>114.08108799999999</v>
      </c>
      <c r="O72">
        <v>119.463202</v>
      </c>
      <c r="P72">
        <v>116.51712000000001</v>
      </c>
      <c r="Q72">
        <v>20.661283000000001</v>
      </c>
      <c r="R72">
        <v>31.663239999999998</v>
      </c>
      <c r="S72">
        <v>24.953828000000001</v>
      </c>
      <c r="T72">
        <v>0.517428</v>
      </c>
      <c r="U72">
        <v>267.51027599999998</v>
      </c>
      <c r="V72">
        <v>11.172612000000001</v>
      </c>
      <c r="W72">
        <v>37.224153999999999</v>
      </c>
      <c r="X72">
        <v>141.34947199999999</v>
      </c>
      <c r="Y72">
        <v>0</v>
      </c>
      <c r="Z72">
        <v>7.3781400000000001</v>
      </c>
      <c r="AA72">
        <v>13.462097</v>
      </c>
      <c r="AB72">
        <v>5.3199259999999997</v>
      </c>
      <c r="AC72">
        <v>9.6082929999999998</v>
      </c>
      <c r="AD72">
        <v>18.076059999999998</v>
      </c>
      <c r="AE72">
        <v>32.600264000000003</v>
      </c>
      <c r="AF72">
        <v>26.285342</v>
      </c>
      <c r="AG72">
        <v>42.514184</v>
      </c>
      <c r="AH72">
        <v>92.492745999999997</v>
      </c>
      <c r="AI72">
        <v>5.0554629999999996</v>
      </c>
      <c r="AJ72">
        <v>0</v>
      </c>
      <c r="AK72">
        <v>52.165365999999999</v>
      </c>
      <c r="AL72">
        <v>64.022132999999997</v>
      </c>
      <c r="AM72">
        <v>15.697730999999999</v>
      </c>
      <c r="AN72">
        <v>0.71330300000000002</v>
      </c>
      <c r="AO72">
        <v>0</v>
      </c>
      <c r="AP72">
        <v>2.2094179999999999</v>
      </c>
      <c r="AQ72">
        <v>62.229340999999998</v>
      </c>
      <c r="AR72">
        <v>12.694234</v>
      </c>
      <c r="AS72">
        <v>10.053971000000001</v>
      </c>
      <c r="AT72">
        <v>10.77745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78.290181000000004</v>
      </c>
      <c r="BA72">
        <f t="shared" si="4"/>
        <v>2445.7251030000002</v>
      </c>
      <c r="BD72">
        <v>6.12</v>
      </c>
      <c r="BE72">
        <v>1.76</v>
      </c>
      <c r="BF72">
        <v>2.0299999999999998</v>
      </c>
      <c r="BG72">
        <v>1.65</v>
      </c>
      <c r="BH72">
        <v>5.0999999999999996</v>
      </c>
      <c r="BI72">
        <v>1.35</v>
      </c>
      <c r="BJ72">
        <v>0.9</v>
      </c>
      <c r="BK72">
        <v>0.83</v>
      </c>
      <c r="BL72">
        <v>0</v>
      </c>
      <c r="BM72">
        <v>0.15</v>
      </c>
      <c r="BN72">
        <v>2.15</v>
      </c>
      <c r="BO72">
        <v>3.46</v>
      </c>
      <c r="BP72">
        <v>0.25</v>
      </c>
      <c r="BQ72">
        <v>1.94</v>
      </c>
      <c r="BR72">
        <v>2.1</v>
      </c>
      <c r="BS72">
        <v>1.57</v>
      </c>
      <c r="BT72">
        <v>2.8452519999999999</v>
      </c>
      <c r="BU72">
        <v>1.2859339999999999</v>
      </c>
      <c r="BV72">
        <v>1.902372</v>
      </c>
      <c r="BW72">
        <v>1.861453</v>
      </c>
      <c r="BX72">
        <v>1.8774740000000001</v>
      </c>
      <c r="BY72">
        <v>2.5718679999999998</v>
      </c>
      <c r="BZ72">
        <v>1.2722169999999999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5.0922999999999998</v>
      </c>
      <c r="CK72">
        <v>1.792133</v>
      </c>
      <c r="CL72">
        <v>1.856811</v>
      </c>
      <c r="CM72">
        <v>3.365221</v>
      </c>
      <c r="CN72">
        <v>3.3948659999999999</v>
      </c>
      <c r="CO72">
        <v>4.1149899999999997</v>
      </c>
      <c r="CP72">
        <v>4.080495</v>
      </c>
      <c r="CQ72">
        <v>3.3194249999999998</v>
      </c>
      <c r="CR72">
        <v>0.810867</v>
      </c>
      <c r="CS72">
        <v>2.5488840000000001</v>
      </c>
      <c r="CT72">
        <v>0.47903099999999998</v>
      </c>
      <c r="CU72">
        <v>0.79683899999999996</v>
      </c>
      <c r="CV72">
        <v>0.74049699999999996</v>
      </c>
      <c r="CW72">
        <v>0.92125199999999996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78.290181000000004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622.830287</v>
      </c>
      <c r="L73">
        <v>402.90200099999998</v>
      </c>
      <c r="M73">
        <v>88.940027999999998</v>
      </c>
      <c r="N73">
        <v>114.08108799999999</v>
      </c>
      <c r="O73">
        <v>119.463202</v>
      </c>
      <c r="P73">
        <v>116.51712000000001</v>
      </c>
      <c r="Q73">
        <v>20.661283000000001</v>
      </c>
      <c r="R73">
        <v>31.663239999999998</v>
      </c>
      <c r="S73">
        <v>24.953828000000001</v>
      </c>
      <c r="T73">
        <v>0.517428</v>
      </c>
      <c r="U73">
        <v>267.51027599999998</v>
      </c>
      <c r="V73">
        <v>11.172612000000001</v>
      </c>
      <c r="W73">
        <v>37.224153999999999</v>
      </c>
      <c r="X73">
        <v>94.232980999999995</v>
      </c>
      <c r="Y73">
        <v>0</v>
      </c>
      <c r="Z73">
        <v>18.839552999999999</v>
      </c>
      <c r="AA73">
        <v>26.924194</v>
      </c>
      <c r="AB73">
        <v>25.934640999999999</v>
      </c>
      <c r="AC73">
        <v>19.23555</v>
      </c>
      <c r="AD73">
        <v>27.114090000000001</v>
      </c>
      <c r="AE73">
        <v>49.027740000000001</v>
      </c>
      <c r="AF73">
        <v>26.577401999999999</v>
      </c>
      <c r="AG73">
        <v>42.514184</v>
      </c>
      <c r="AH73">
        <v>92.492745999999997</v>
      </c>
      <c r="AI73">
        <v>16.430254999999999</v>
      </c>
      <c r="AJ73">
        <v>0</v>
      </c>
      <c r="AK73">
        <v>52.165365999999999</v>
      </c>
      <c r="AL73">
        <v>64.022132999999997</v>
      </c>
      <c r="AM73">
        <v>15.697730999999999</v>
      </c>
      <c r="AN73">
        <v>0.71330300000000002</v>
      </c>
      <c r="AO73">
        <v>0</v>
      </c>
      <c r="AP73">
        <v>1.841181</v>
      </c>
      <c r="AQ73">
        <v>62.229340999999998</v>
      </c>
      <c r="AR73">
        <v>32.793436999999997</v>
      </c>
      <c r="AS73">
        <v>10.053971000000001</v>
      </c>
      <c r="AT73">
        <v>10.77745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78.979208000000014</v>
      </c>
      <c r="BA73">
        <f t="shared" si="4"/>
        <v>2627.0330040000003</v>
      </c>
      <c r="BD73">
        <v>6.12</v>
      </c>
      <c r="BE73">
        <v>1.76</v>
      </c>
      <c r="BF73">
        <v>2.0299999999999998</v>
      </c>
      <c r="BG73">
        <v>1.65</v>
      </c>
      <c r="BH73">
        <v>5.51</v>
      </c>
      <c r="BI73">
        <v>1.35</v>
      </c>
      <c r="BJ73">
        <v>0.9</v>
      </c>
      <c r="BK73">
        <v>0.94</v>
      </c>
      <c r="BL73">
        <v>0</v>
      </c>
      <c r="BM73">
        <v>0.15</v>
      </c>
      <c r="BN73">
        <v>2.15</v>
      </c>
      <c r="BO73">
        <v>3.46</v>
      </c>
      <c r="BP73">
        <v>0.25</v>
      </c>
      <c r="BQ73">
        <v>1.94</v>
      </c>
      <c r="BR73">
        <v>2.1</v>
      </c>
      <c r="BS73">
        <v>1.57</v>
      </c>
      <c r="BT73">
        <v>2.8452519999999999</v>
      </c>
      <c r="BU73">
        <v>1.2859339999999999</v>
      </c>
      <c r="BV73">
        <v>1.902372</v>
      </c>
      <c r="BW73">
        <v>1.861453</v>
      </c>
      <c r="BX73">
        <v>1.8774740000000001</v>
      </c>
      <c r="BY73">
        <v>2.5718679999999998</v>
      </c>
      <c r="BZ73">
        <v>1.2722169999999999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5.0922999999999998</v>
      </c>
      <c r="CK73">
        <v>1.792133</v>
      </c>
      <c r="CL73">
        <v>1.856811</v>
      </c>
      <c r="CM73">
        <v>3.365221</v>
      </c>
      <c r="CN73">
        <v>3.3948659999999999</v>
      </c>
      <c r="CO73">
        <v>4.1149899999999997</v>
      </c>
      <c r="CP73">
        <v>4.080495</v>
      </c>
      <c r="CQ73">
        <v>3.3194249999999998</v>
      </c>
      <c r="CR73">
        <v>0.810867</v>
      </c>
      <c r="CS73">
        <v>2.5488840000000001</v>
      </c>
      <c r="CT73">
        <v>0.47903099999999998</v>
      </c>
      <c r="CU73">
        <v>0.965866</v>
      </c>
      <c r="CV73">
        <v>0.74049699999999996</v>
      </c>
      <c r="CW73">
        <v>0.92125199999999996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78.979208000000014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656.58374500000002</v>
      </c>
      <c r="L74">
        <v>419.25293599999998</v>
      </c>
      <c r="M74">
        <v>88.940027999999998</v>
      </c>
      <c r="N74">
        <v>114.08108799999999</v>
      </c>
      <c r="O74">
        <v>119.463202</v>
      </c>
      <c r="P74">
        <v>116.51712000000001</v>
      </c>
      <c r="Q74">
        <v>20.661283000000001</v>
      </c>
      <c r="R74">
        <v>31.663239999999998</v>
      </c>
      <c r="S74">
        <v>24.953828000000001</v>
      </c>
      <c r="T74">
        <v>0.517428</v>
      </c>
      <c r="U74">
        <v>267.51027599999998</v>
      </c>
      <c r="V74">
        <v>11.172612000000001</v>
      </c>
      <c r="W74">
        <v>37.224153999999999</v>
      </c>
      <c r="X74">
        <v>94.232980999999995</v>
      </c>
      <c r="Y74">
        <v>0</v>
      </c>
      <c r="Z74">
        <v>18.839552999999999</v>
      </c>
      <c r="AA74">
        <v>26.924194</v>
      </c>
      <c r="AB74">
        <v>25.934640999999999</v>
      </c>
      <c r="AC74">
        <v>19.23555</v>
      </c>
      <c r="AD74">
        <v>27.114090000000001</v>
      </c>
      <c r="AE74">
        <v>49.068491000000002</v>
      </c>
      <c r="AF74">
        <v>26.577401999999999</v>
      </c>
      <c r="AG74">
        <v>42.514184</v>
      </c>
      <c r="AH74">
        <v>92.492745999999997</v>
      </c>
      <c r="AI74">
        <v>16.430254999999999</v>
      </c>
      <c r="AJ74">
        <v>0</v>
      </c>
      <c r="AK74">
        <v>52.165365999999999</v>
      </c>
      <c r="AL74">
        <v>64.022132999999997</v>
      </c>
      <c r="AM74">
        <v>15.697730999999999</v>
      </c>
      <c r="AN74">
        <v>0.71330300000000002</v>
      </c>
      <c r="AO74">
        <v>0</v>
      </c>
      <c r="AP74">
        <v>1.841181</v>
      </c>
      <c r="AQ74">
        <v>62.229340999999998</v>
      </c>
      <c r="AR74">
        <v>32.793436999999997</v>
      </c>
      <c r="AS74">
        <v>10.053971000000001</v>
      </c>
      <c r="AT74">
        <v>10.77745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79.399208000000002</v>
      </c>
      <c r="BA74">
        <f t="shared" si="4"/>
        <v>2677.5981479999996</v>
      </c>
      <c r="BD74">
        <v>6.12</v>
      </c>
      <c r="BE74">
        <v>1.76</v>
      </c>
      <c r="BF74">
        <v>2.0299999999999998</v>
      </c>
      <c r="BG74">
        <v>1.65</v>
      </c>
      <c r="BH74">
        <v>5.79</v>
      </c>
      <c r="BI74">
        <v>1.35</v>
      </c>
      <c r="BJ74">
        <v>0.9</v>
      </c>
      <c r="BK74">
        <v>1.08</v>
      </c>
      <c r="BL74">
        <v>0</v>
      </c>
      <c r="BM74">
        <v>0.15</v>
      </c>
      <c r="BN74">
        <v>2.15</v>
      </c>
      <c r="BO74">
        <v>3.46</v>
      </c>
      <c r="BP74">
        <v>0.25</v>
      </c>
      <c r="BQ74">
        <v>1.94</v>
      </c>
      <c r="BR74">
        <v>2.1</v>
      </c>
      <c r="BS74">
        <v>1.57</v>
      </c>
      <c r="BT74">
        <v>2.8452519999999999</v>
      </c>
      <c r="BU74">
        <v>1.2859339999999999</v>
      </c>
      <c r="BV74">
        <v>1.902372</v>
      </c>
      <c r="BW74">
        <v>1.861453</v>
      </c>
      <c r="BX74">
        <v>1.8774740000000001</v>
      </c>
      <c r="BY74">
        <v>2.5718679999999998</v>
      </c>
      <c r="BZ74">
        <v>1.2722169999999999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5.0922999999999998</v>
      </c>
      <c r="CK74">
        <v>1.792133</v>
      </c>
      <c r="CL74">
        <v>1.856811</v>
      </c>
      <c r="CM74">
        <v>3.365221</v>
      </c>
      <c r="CN74">
        <v>3.3948659999999999</v>
      </c>
      <c r="CO74">
        <v>4.1149899999999997</v>
      </c>
      <c r="CP74">
        <v>4.080495</v>
      </c>
      <c r="CQ74">
        <v>3.3194249999999998</v>
      </c>
      <c r="CR74">
        <v>0.810867</v>
      </c>
      <c r="CS74">
        <v>2.5488840000000001</v>
      </c>
      <c r="CT74">
        <v>0.47903099999999998</v>
      </c>
      <c r="CU74">
        <v>0.965866</v>
      </c>
      <c r="CV74">
        <v>0.74049699999999996</v>
      </c>
      <c r="CW74">
        <v>0.92125199999999996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79.399208000000002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656.58374500000002</v>
      </c>
      <c r="L75">
        <v>419.25293599999998</v>
      </c>
      <c r="M75">
        <v>88.940027999999998</v>
      </c>
      <c r="N75">
        <v>114.08108799999999</v>
      </c>
      <c r="O75">
        <v>119.463202</v>
      </c>
      <c r="P75">
        <v>116.51712000000001</v>
      </c>
      <c r="Q75">
        <v>20.661283000000001</v>
      </c>
      <c r="R75">
        <v>31.663239999999998</v>
      </c>
      <c r="S75">
        <v>24.953828000000001</v>
      </c>
      <c r="T75">
        <v>0.517428</v>
      </c>
      <c r="U75">
        <v>267.51027599999998</v>
      </c>
      <c r="V75">
        <v>11.172612000000001</v>
      </c>
      <c r="W75">
        <v>37.224153999999999</v>
      </c>
      <c r="X75">
        <v>94.232980999999995</v>
      </c>
      <c r="Y75">
        <v>0</v>
      </c>
      <c r="Z75">
        <v>18.839552999999999</v>
      </c>
      <c r="AA75">
        <v>26.924194</v>
      </c>
      <c r="AB75">
        <v>26.067639</v>
      </c>
      <c r="AC75">
        <v>19.23555</v>
      </c>
      <c r="AD75">
        <v>27.114090000000001</v>
      </c>
      <c r="AE75">
        <v>49.068491000000002</v>
      </c>
      <c r="AF75">
        <v>26.577401999999999</v>
      </c>
      <c r="AG75">
        <v>42.514184</v>
      </c>
      <c r="AH75">
        <v>92.492745999999997</v>
      </c>
      <c r="AI75">
        <v>16.430254999999999</v>
      </c>
      <c r="AJ75">
        <v>0</v>
      </c>
      <c r="AK75">
        <v>52.165365999999999</v>
      </c>
      <c r="AL75">
        <v>64.022132999999997</v>
      </c>
      <c r="AM75">
        <v>15.697730999999999</v>
      </c>
      <c r="AN75">
        <v>0.71330300000000002</v>
      </c>
      <c r="AO75">
        <v>0</v>
      </c>
      <c r="AP75">
        <v>1.5956900000000001</v>
      </c>
      <c r="AQ75">
        <v>62.229340999999998</v>
      </c>
      <c r="AR75">
        <v>10.578528</v>
      </c>
      <c r="AS75">
        <v>15.983236</v>
      </c>
      <c r="AT75">
        <v>10.77745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79.173353999999989</v>
      </c>
      <c r="BA75">
        <f t="shared" si="4"/>
        <v>2660.9741570000006</v>
      </c>
      <c r="BD75">
        <v>6.12</v>
      </c>
      <c r="BE75">
        <v>1.76</v>
      </c>
      <c r="BF75">
        <v>2.0299999999999998</v>
      </c>
      <c r="BG75">
        <v>1.65</v>
      </c>
      <c r="BH75">
        <v>5.79</v>
      </c>
      <c r="BI75">
        <v>1.35</v>
      </c>
      <c r="BJ75">
        <v>0.9</v>
      </c>
      <c r="BK75">
        <v>0.83</v>
      </c>
      <c r="BL75">
        <v>0</v>
      </c>
      <c r="BM75">
        <v>0.15</v>
      </c>
      <c r="BN75">
        <v>2.15</v>
      </c>
      <c r="BO75">
        <v>3.46</v>
      </c>
      <c r="BP75">
        <v>0.25</v>
      </c>
      <c r="BQ75">
        <v>1.94</v>
      </c>
      <c r="BR75">
        <v>2.1</v>
      </c>
      <c r="BS75">
        <v>1.57</v>
      </c>
      <c r="BT75">
        <v>2.8452519999999999</v>
      </c>
      <c r="BU75">
        <v>1.2859339999999999</v>
      </c>
      <c r="BV75">
        <v>1.902372</v>
      </c>
      <c r="BW75">
        <v>1.861453</v>
      </c>
      <c r="BX75">
        <v>1.8774740000000001</v>
      </c>
      <c r="BY75">
        <v>2.5718679999999998</v>
      </c>
      <c r="BZ75">
        <v>1.2722169999999999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5.0922999999999998</v>
      </c>
      <c r="CK75">
        <v>1.792133</v>
      </c>
      <c r="CL75">
        <v>1.856811</v>
      </c>
      <c r="CM75">
        <v>3.365221</v>
      </c>
      <c r="CN75">
        <v>3.3948659999999999</v>
      </c>
      <c r="CO75">
        <v>4.1149899999999997</v>
      </c>
      <c r="CP75">
        <v>4.080495</v>
      </c>
      <c r="CQ75">
        <v>3.3194249999999998</v>
      </c>
      <c r="CR75">
        <v>0.810867</v>
      </c>
      <c r="CS75">
        <v>2.5488840000000001</v>
      </c>
      <c r="CT75">
        <v>0.47903099999999998</v>
      </c>
      <c r="CU75">
        <v>0.990012</v>
      </c>
      <c r="CV75">
        <v>0.74049699999999996</v>
      </c>
      <c r="CW75">
        <v>0.92125199999999996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79.173353999999989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656.58374500000002</v>
      </c>
      <c r="L76">
        <v>419.25293599999998</v>
      </c>
      <c r="M76">
        <v>88.940027999999998</v>
      </c>
      <c r="N76">
        <v>114.08108799999999</v>
      </c>
      <c r="O76">
        <v>119.463202</v>
      </c>
      <c r="P76">
        <v>116.51712000000001</v>
      </c>
      <c r="Q76">
        <v>20.661283000000001</v>
      </c>
      <c r="R76">
        <v>31.663239999999998</v>
      </c>
      <c r="S76">
        <v>24.953828000000001</v>
      </c>
      <c r="T76">
        <v>0.517428</v>
      </c>
      <c r="U76">
        <v>267.51027599999998</v>
      </c>
      <c r="V76">
        <v>11.172612000000001</v>
      </c>
      <c r="W76">
        <v>37.224153999999999</v>
      </c>
      <c r="X76">
        <v>94.232980999999995</v>
      </c>
      <c r="Y76">
        <v>0</v>
      </c>
      <c r="Z76">
        <v>18.839552999999999</v>
      </c>
      <c r="AA76">
        <v>26.924194</v>
      </c>
      <c r="AB76">
        <v>26.067639</v>
      </c>
      <c r="AC76">
        <v>19.23555</v>
      </c>
      <c r="AD76">
        <v>27.114090000000001</v>
      </c>
      <c r="AE76">
        <v>49.068491000000002</v>
      </c>
      <c r="AF76">
        <v>26.577401999999999</v>
      </c>
      <c r="AG76">
        <v>42.514184</v>
      </c>
      <c r="AH76">
        <v>92.492745999999997</v>
      </c>
      <c r="AI76">
        <v>16.430254999999999</v>
      </c>
      <c r="AJ76">
        <v>0</v>
      </c>
      <c r="AK76">
        <v>52.165365999999999</v>
      </c>
      <c r="AL76">
        <v>12.247712</v>
      </c>
      <c r="AM76">
        <v>15.697730999999999</v>
      </c>
      <c r="AN76">
        <v>0.71330300000000002</v>
      </c>
      <c r="AO76">
        <v>0</v>
      </c>
      <c r="AP76">
        <v>1.1047089999999999</v>
      </c>
      <c r="AQ76">
        <v>62.229340999999998</v>
      </c>
      <c r="AR76">
        <v>10.578528</v>
      </c>
      <c r="AS76">
        <v>15.983236</v>
      </c>
      <c r="AT76">
        <v>10.77745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79.378600999999989</v>
      </c>
      <c r="BA76">
        <f t="shared" si="4"/>
        <v>2608.9140020000004</v>
      </c>
      <c r="BD76">
        <v>6.12</v>
      </c>
      <c r="BE76">
        <v>1.76</v>
      </c>
      <c r="BF76">
        <v>2.0299999999999998</v>
      </c>
      <c r="BG76">
        <v>1.65</v>
      </c>
      <c r="BH76">
        <v>5.79</v>
      </c>
      <c r="BI76">
        <v>1.35</v>
      </c>
      <c r="BJ76">
        <v>0.9</v>
      </c>
      <c r="BK76">
        <v>0.83</v>
      </c>
      <c r="BL76">
        <v>0</v>
      </c>
      <c r="BM76">
        <v>0.15</v>
      </c>
      <c r="BN76">
        <v>2.15</v>
      </c>
      <c r="BO76">
        <v>3.46</v>
      </c>
      <c r="BP76">
        <v>0.25</v>
      </c>
      <c r="BQ76">
        <v>1.94</v>
      </c>
      <c r="BR76">
        <v>2.1</v>
      </c>
      <c r="BS76">
        <v>1.57</v>
      </c>
      <c r="BT76">
        <v>2.8452519999999999</v>
      </c>
      <c r="BU76">
        <v>1.2859339999999999</v>
      </c>
      <c r="BV76">
        <v>1.902372</v>
      </c>
      <c r="BW76">
        <v>1.861453</v>
      </c>
      <c r="BX76">
        <v>1.8774740000000001</v>
      </c>
      <c r="BY76">
        <v>2.5718679999999998</v>
      </c>
      <c r="BZ76">
        <v>1.2722169999999999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5.0922999999999998</v>
      </c>
      <c r="CK76">
        <v>1.792133</v>
      </c>
      <c r="CL76">
        <v>1.856811</v>
      </c>
      <c r="CM76">
        <v>3.365221</v>
      </c>
      <c r="CN76">
        <v>3.3948659999999999</v>
      </c>
      <c r="CO76">
        <v>4.1149899999999997</v>
      </c>
      <c r="CP76">
        <v>4.080495</v>
      </c>
      <c r="CQ76">
        <v>3.3194249999999998</v>
      </c>
      <c r="CR76">
        <v>0.810867</v>
      </c>
      <c r="CS76">
        <v>2.5488840000000001</v>
      </c>
      <c r="CT76">
        <v>0.47903099999999998</v>
      </c>
      <c r="CU76">
        <v>1.1952590000000001</v>
      </c>
      <c r="CV76">
        <v>0.74049699999999996</v>
      </c>
      <c r="CW76">
        <v>0.92125199999999996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79.378600999999989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656.58374500000002</v>
      </c>
      <c r="L77">
        <v>419.25293599999998</v>
      </c>
      <c r="M77">
        <v>88.940027999999998</v>
      </c>
      <c r="N77">
        <v>114.08108799999999</v>
      </c>
      <c r="O77">
        <v>119.463202</v>
      </c>
      <c r="P77">
        <v>116.51712000000001</v>
      </c>
      <c r="Q77">
        <v>20.661283000000001</v>
      </c>
      <c r="R77">
        <v>31.663239999999998</v>
      </c>
      <c r="S77">
        <v>24.953828000000001</v>
      </c>
      <c r="T77">
        <v>0.517428</v>
      </c>
      <c r="U77">
        <v>267.51027599999998</v>
      </c>
      <c r="V77">
        <v>11.172612000000001</v>
      </c>
      <c r="W77">
        <v>37.224153999999999</v>
      </c>
      <c r="X77">
        <v>94.232980999999995</v>
      </c>
      <c r="Y77">
        <v>0</v>
      </c>
      <c r="Z77">
        <v>18.839552999999999</v>
      </c>
      <c r="AA77">
        <v>17.032005000000002</v>
      </c>
      <c r="AB77">
        <v>26.067639</v>
      </c>
      <c r="AC77">
        <v>19.23555</v>
      </c>
      <c r="AD77">
        <v>27.114090000000001</v>
      </c>
      <c r="AE77">
        <v>49.068491000000002</v>
      </c>
      <c r="AF77">
        <v>26.577401999999999</v>
      </c>
      <c r="AG77">
        <v>42.514184</v>
      </c>
      <c r="AH77">
        <v>92.492745999999997</v>
      </c>
      <c r="AI77">
        <v>16.430254999999999</v>
      </c>
      <c r="AJ77">
        <v>0</v>
      </c>
      <c r="AK77">
        <v>52.165365999999999</v>
      </c>
      <c r="AL77">
        <v>12.247712</v>
      </c>
      <c r="AM77">
        <v>15.697730999999999</v>
      </c>
      <c r="AN77">
        <v>0.71330300000000002</v>
      </c>
      <c r="AO77">
        <v>0</v>
      </c>
      <c r="AP77">
        <v>1.1047089999999999</v>
      </c>
      <c r="AQ77">
        <v>62.229340999999998</v>
      </c>
      <c r="AR77">
        <v>12.694234</v>
      </c>
      <c r="AS77">
        <v>10.053971000000001</v>
      </c>
      <c r="AT77">
        <v>10.77745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78.388601000000008</v>
      </c>
      <c r="BA77">
        <f t="shared" si="4"/>
        <v>2594.2182540000008</v>
      </c>
      <c r="BD77">
        <v>6.12</v>
      </c>
      <c r="BE77">
        <v>1.76</v>
      </c>
      <c r="BF77">
        <v>2.0299999999999998</v>
      </c>
      <c r="BG77">
        <v>1.65</v>
      </c>
      <c r="BH77">
        <v>4.79</v>
      </c>
      <c r="BI77">
        <v>1.35</v>
      </c>
      <c r="BJ77">
        <v>0.9</v>
      </c>
      <c r="BK77">
        <v>0.83</v>
      </c>
      <c r="BL77">
        <v>0</v>
      </c>
      <c r="BM77">
        <v>0.16</v>
      </c>
      <c r="BN77">
        <v>2.15</v>
      </c>
      <c r="BO77">
        <v>3.46</v>
      </c>
      <c r="BP77">
        <v>0.25</v>
      </c>
      <c r="BQ77">
        <v>1.94</v>
      </c>
      <c r="BR77">
        <v>2.1</v>
      </c>
      <c r="BS77">
        <v>1.57</v>
      </c>
      <c r="BT77">
        <v>2.8452519999999999</v>
      </c>
      <c r="BU77">
        <v>1.2859339999999999</v>
      </c>
      <c r="BV77">
        <v>1.902372</v>
      </c>
      <c r="BW77">
        <v>1.861453</v>
      </c>
      <c r="BX77">
        <v>1.8774740000000001</v>
      </c>
      <c r="BY77">
        <v>2.5718679999999998</v>
      </c>
      <c r="BZ77">
        <v>1.2722169999999999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5.0922999999999998</v>
      </c>
      <c r="CK77">
        <v>1.792133</v>
      </c>
      <c r="CL77">
        <v>1.856811</v>
      </c>
      <c r="CM77">
        <v>3.365221</v>
      </c>
      <c r="CN77">
        <v>3.3948659999999999</v>
      </c>
      <c r="CO77">
        <v>4.1149899999999997</v>
      </c>
      <c r="CP77">
        <v>4.080495</v>
      </c>
      <c r="CQ77">
        <v>3.3194249999999998</v>
      </c>
      <c r="CR77">
        <v>0.810867</v>
      </c>
      <c r="CS77">
        <v>2.5488840000000001</v>
      </c>
      <c r="CT77">
        <v>0.47903099999999998</v>
      </c>
      <c r="CU77">
        <v>1.1952590000000001</v>
      </c>
      <c r="CV77">
        <v>0.74049699999999996</v>
      </c>
      <c r="CW77">
        <v>0.92125199999999996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78.388601000000008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656.58374500000002</v>
      </c>
      <c r="L78">
        <v>419.25293599999998</v>
      </c>
      <c r="M78">
        <v>88.940027999999998</v>
      </c>
      <c r="N78">
        <v>114.08108799999999</v>
      </c>
      <c r="O78">
        <v>119.463202</v>
      </c>
      <c r="P78">
        <v>116.51712000000001</v>
      </c>
      <c r="Q78">
        <v>20.661283000000001</v>
      </c>
      <c r="R78">
        <v>31.663239999999998</v>
      </c>
      <c r="S78">
        <v>24.953828000000001</v>
      </c>
      <c r="T78">
        <v>0.517428</v>
      </c>
      <c r="U78">
        <v>267.51027599999998</v>
      </c>
      <c r="V78">
        <v>11.172612000000001</v>
      </c>
      <c r="W78">
        <v>37.224153999999999</v>
      </c>
      <c r="X78">
        <v>94.232980999999995</v>
      </c>
      <c r="Y78">
        <v>0</v>
      </c>
      <c r="Z78">
        <v>18.839552999999999</v>
      </c>
      <c r="AA78">
        <v>13.462097</v>
      </c>
      <c r="AB78">
        <v>26.067639</v>
      </c>
      <c r="AC78">
        <v>19.23555</v>
      </c>
      <c r="AD78">
        <v>27.114090000000001</v>
      </c>
      <c r="AE78">
        <v>49.068491000000002</v>
      </c>
      <c r="AF78">
        <v>26.577401999999999</v>
      </c>
      <c r="AG78">
        <v>42.514184</v>
      </c>
      <c r="AH78">
        <v>92.492745999999997</v>
      </c>
      <c r="AI78">
        <v>16.430254999999999</v>
      </c>
      <c r="AJ78">
        <v>0</v>
      </c>
      <c r="AK78">
        <v>52.165365999999999</v>
      </c>
      <c r="AL78">
        <v>12.247712</v>
      </c>
      <c r="AM78">
        <v>15.697730999999999</v>
      </c>
      <c r="AN78">
        <v>0.71330300000000002</v>
      </c>
      <c r="AO78">
        <v>0</v>
      </c>
      <c r="AP78">
        <v>1.1047089999999999</v>
      </c>
      <c r="AQ78">
        <v>62.229340999999998</v>
      </c>
      <c r="AR78">
        <v>12.694234</v>
      </c>
      <c r="AS78">
        <v>10.053971000000001</v>
      </c>
      <c r="AT78">
        <v>10.77745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78.159208000000007</v>
      </c>
      <c r="BA78">
        <f t="shared" si="4"/>
        <v>2590.4189530000008</v>
      </c>
      <c r="BD78">
        <v>6.12</v>
      </c>
      <c r="BE78">
        <v>1.76</v>
      </c>
      <c r="BF78">
        <v>2.0299999999999998</v>
      </c>
      <c r="BG78">
        <v>1.65</v>
      </c>
      <c r="BH78">
        <v>4.79</v>
      </c>
      <c r="BI78">
        <v>1.35</v>
      </c>
      <c r="BJ78">
        <v>0.9</v>
      </c>
      <c r="BK78">
        <v>0.83</v>
      </c>
      <c r="BL78">
        <v>0</v>
      </c>
      <c r="BM78">
        <v>0.16</v>
      </c>
      <c r="BN78">
        <v>2.15</v>
      </c>
      <c r="BO78">
        <v>3.46</v>
      </c>
      <c r="BP78">
        <v>0.25</v>
      </c>
      <c r="BQ78">
        <v>1.94</v>
      </c>
      <c r="BR78">
        <v>2.1</v>
      </c>
      <c r="BS78">
        <v>1.57</v>
      </c>
      <c r="BT78">
        <v>2.8452519999999999</v>
      </c>
      <c r="BU78">
        <v>1.2859339999999999</v>
      </c>
      <c r="BV78">
        <v>1.902372</v>
      </c>
      <c r="BW78">
        <v>1.861453</v>
      </c>
      <c r="BX78">
        <v>1.8774740000000001</v>
      </c>
      <c r="BY78">
        <v>2.5718679999999998</v>
      </c>
      <c r="BZ78">
        <v>1.2722169999999999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5.0922999999999998</v>
      </c>
      <c r="CK78">
        <v>1.792133</v>
      </c>
      <c r="CL78">
        <v>1.856811</v>
      </c>
      <c r="CM78">
        <v>3.365221</v>
      </c>
      <c r="CN78">
        <v>3.3948659999999999</v>
      </c>
      <c r="CO78">
        <v>4.1149899999999997</v>
      </c>
      <c r="CP78">
        <v>4.080495</v>
      </c>
      <c r="CQ78">
        <v>3.3194249999999998</v>
      </c>
      <c r="CR78">
        <v>0.810867</v>
      </c>
      <c r="CS78">
        <v>2.5488840000000001</v>
      </c>
      <c r="CT78">
        <v>0.47903099999999998</v>
      </c>
      <c r="CU78">
        <v>0.965866</v>
      </c>
      <c r="CV78">
        <v>0.74049699999999996</v>
      </c>
      <c r="CW78">
        <v>0.92125199999999996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78.159208000000007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656.58374500000002</v>
      </c>
      <c r="L79">
        <v>419.25293599999998</v>
      </c>
      <c r="M79">
        <v>88.940027999999998</v>
      </c>
      <c r="N79">
        <v>114.08108799999999</v>
      </c>
      <c r="O79">
        <v>119.463202</v>
      </c>
      <c r="P79">
        <v>116.51712000000001</v>
      </c>
      <c r="Q79">
        <v>20.661283000000001</v>
      </c>
      <c r="R79">
        <v>31.663239999999998</v>
      </c>
      <c r="S79">
        <v>24.953828000000001</v>
      </c>
      <c r="T79">
        <v>0.517428</v>
      </c>
      <c r="U79">
        <v>267.51027599999998</v>
      </c>
      <c r="V79">
        <v>11.172612000000001</v>
      </c>
      <c r="W79">
        <v>39.296619</v>
      </c>
      <c r="X79">
        <v>94.232980999999995</v>
      </c>
      <c r="Y79">
        <v>0</v>
      </c>
      <c r="Z79">
        <v>7.3781400000000001</v>
      </c>
      <c r="AA79">
        <v>11.278972</v>
      </c>
      <c r="AB79">
        <v>13.03382</v>
      </c>
      <c r="AC79">
        <v>19.23555</v>
      </c>
      <c r="AD79">
        <v>18.076059999999998</v>
      </c>
      <c r="AE79">
        <v>32.600264000000003</v>
      </c>
      <c r="AF79">
        <v>26.480049000000001</v>
      </c>
      <c r="AG79">
        <v>42.514184</v>
      </c>
      <c r="AH79">
        <v>92.492745999999997</v>
      </c>
      <c r="AI79">
        <v>5.0554629999999996</v>
      </c>
      <c r="AJ79">
        <v>0</v>
      </c>
      <c r="AK79">
        <v>52.165365999999999</v>
      </c>
      <c r="AL79">
        <v>2.4495420000000001</v>
      </c>
      <c r="AM79">
        <v>15.697730999999999</v>
      </c>
      <c r="AN79">
        <v>0.71330300000000002</v>
      </c>
      <c r="AO79">
        <v>0</v>
      </c>
      <c r="AP79">
        <v>1.4729449999999999</v>
      </c>
      <c r="AQ79">
        <v>62.229340999999998</v>
      </c>
      <c r="AR79">
        <v>12.694234</v>
      </c>
      <c r="AS79">
        <v>10.053971000000001</v>
      </c>
      <c r="AT79">
        <v>10.77745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77.411113999999998</v>
      </c>
      <c r="BA79">
        <f t="shared" si="4"/>
        <v>2518.6566310000003</v>
      </c>
      <c r="BD79">
        <v>6.12</v>
      </c>
      <c r="BE79">
        <v>1.76</v>
      </c>
      <c r="BF79">
        <v>2.0299999999999998</v>
      </c>
      <c r="BG79">
        <v>1.65</v>
      </c>
      <c r="BH79">
        <v>4.79</v>
      </c>
      <c r="BI79">
        <v>1.35</v>
      </c>
      <c r="BJ79">
        <v>0.9</v>
      </c>
      <c r="BK79">
        <v>0.83</v>
      </c>
      <c r="BL79">
        <v>0</v>
      </c>
      <c r="BM79">
        <v>0.16</v>
      </c>
      <c r="BN79">
        <v>2.15</v>
      </c>
      <c r="BO79">
        <v>3.46</v>
      </c>
      <c r="BP79">
        <v>0.25</v>
      </c>
      <c r="BQ79">
        <v>1.94</v>
      </c>
      <c r="BR79">
        <v>2.1</v>
      </c>
      <c r="BS79">
        <v>1.57</v>
      </c>
      <c r="BT79">
        <v>2.8452519999999999</v>
      </c>
      <c r="BU79">
        <v>1.2859339999999999</v>
      </c>
      <c r="BV79">
        <v>1.902372</v>
      </c>
      <c r="BW79">
        <v>1.861453</v>
      </c>
      <c r="BX79">
        <v>1.8774740000000001</v>
      </c>
      <c r="BY79">
        <v>2.5718679999999998</v>
      </c>
      <c r="BZ79">
        <v>1.2722169999999999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5.0922999999999998</v>
      </c>
      <c r="CK79">
        <v>1.792133</v>
      </c>
      <c r="CL79">
        <v>1.856811</v>
      </c>
      <c r="CM79">
        <v>3.365221</v>
      </c>
      <c r="CN79">
        <v>3.3948659999999999</v>
      </c>
      <c r="CO79">
        <v>4.1149899999999997</v>
      </c>
      <c r="CP79">
        <v>4.080495</v>
      </c>
      <c r="CQ79">
        <v>3.3194249999999998</v>
      </c>
      <c r="CR79">
        <v>0.810867</v>
      </c>
      <c r="CS79">
        <v>2.5488840000000001</v>
      </c>
      <c r="CT79">
        <v>5.2893000000000003E-2</v>
      </c>
      <c r="CU79">
        <v>0.64390999999999998</v>
      </c>
      <c r="CV79">
        <v>0.74049699999999996</v>
      </c>
      <c r="CW79">
        <v>0.92125199999999996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77.411113999999998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656.58374500000002</v>
      </c>
      <c r="L80">
        <v>419.25293599999998</v>
      </c>
      <c r="M80">
        <v>88.940027999999998</v>
      </c>
      <c r="N80">
        <v>114.08108799999999</v>
      </c>
      <c r="O80">
        <v>119.463202</v>
      </c>
      <c r="P80">
        <v>116.51712000000001</v>
      </c>
      <c r="Q80">
        <v>20.661283000000001</v>
      </c>
      <c r="R80">
        <v>31.663239999999998</v>
      </c>
      <c r="S80">
        <v>24.953828000000001</v>
      </c>
      <c r="T80">
        <v>0.517428</v>
      </c>
      <c r="U80">
        <v>267.51027599999998</v>
      </c>
      <c r="V80">
        <v>11.172612000000001</v>
      </c>
      <c r="W80">
        <v>41.923971000000002</v>
      </c>
      <c r="X80">
        <v>94.232980999999995</v>
      </c>
      <c r="Y80">
        <v>0</v>
      </c>
      <c r="Z80">
        <v>6.2798509999999998</v>
      </c>
      <c r="AA80">
        <v>3.6334939999999998</v>
      </c>
      <c r="AB80">
        <v>0</v>
      </c>
      <c r="AC80">
        <v>9.6082929999999998</v>
      </c>
      <c r="AD80">
        <v>9.0380299999999991</v>
      </c>
      <c r="AE80">
        <v>30.562747000000002</v>
      </c>
      <c r="AF80">
        <v>26.285342</v>
      </c>
      <c r="AG80">
        <v>42.514184</v>
      </c>
      <c r="AH80">
        <v>69.369560000000007</v>
      </c>
      <c r="AI80">
        <v>0</v>
      </c>
      <c r="AJ80">
        <v>0</v>
      </c>
      <c r="AK80">
        <v>52.165365999999999</v>
      </c>
      <c r="AL80">
        <v>2.4495420000000001</v>
      </c>
      <c r="AM80">
        <v>15.697730999999999</v>
      </c>
      <c r="AN80">
        <v>0.71330300000000002</v>
      </c>
      <c r="AO80">
        <v>0</v>
      </c>
      <c r="AP80">
        <v>1.4729449999999999</v>
      </c>
      <c r="AQ80">
        <v>62.229340999999998</v>
      </c>
      <c r="AR80">
        <v>12.694234</v>
      </c>
      <c r="AS80">
        <v>10.053971000000001</v>
      </c>
      <c r="AT80">
        <v>10.77745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76.851141999999996</v>
      </c>
      <c r="BA80">
        <f t="shared" si="4"/>
        <v>2449.8702640000001</v>
      </c>
      <c r="BD80">
        <v>6.12</v>
      </c>
      <c r="BE80">
        <v>1.76</v>
      </c>
      <c r="BF80">
        <v>2.0299999999999998</v>
      </c>
      <c r="BG80">
        <v>1.65</v>
      </c>
      <c r="BH80">
        <v>4.79</v>
      </c>
      <c r="BI80">
        <v>1.35</v>
      </c>
      <c r="BJ80">
        <v>0.9</v>
      </c>
      <c r="BK80">
        <v>0.83</v>
      </c>
      <c r="BL80">
        <v>0</v>
      </c>
      <c r="BM80">
        <v>0.16</v>
      </c>
      <c r="BN80">
        <v>2.15</v>
      </c>
      <c r="BO80">
        <v>3.46</v>
      </c>
      <c r="BP80">
        <v>0.25</v>
      </c>
      <c r="BQ80">
        <v>1.94</v>
      </c>
      <c r="BR80">
        <v>2.1</v>
      </c>
      <c r="BS80">
        <v>1.57</v>
      </c>
      <c r="BT80">
        <v>2.8452519999999999</v>
      </c>
      <c r="BU80">
        <v>1.2859339999999999</v>
      </c>
      <c r="BV80">
        <v>1.902372</v>
      </c>
      <c r="BW80">
        <v>1.861453</v>
      </c>
      <c r="BX80">
        <v>1.8774740000000001</v>
      </c>
      <c r="BY80">
        <v>2.5718679999999998</v>
      </c>
      <c r="BZ80">
        <v>1.2722169999999999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5.0922999999999998</v>
      </c>
      <c r="CK80">
        <v>1.792133</v>
      </c>
      <c r="CL80">
        <v>1.856811</v>
      </c>
      <c r="CM80">
        <v>3.365221</v>
      </c>
      <c r="CN80">
        <v>3.3948659999999999</v>
      </c>
      <c r="CO80">
        <v>4.1149899999999997</v>
      </c>
      <c r="CP80">
        <v>4.080495</v>
      </c>
      <c r="CQ80">
        <v>3.3194249999999998</v>
      </c>
      <c r="CR80">
        <v>0.810867</v>
      </c>
      <c r="CS80">
        <v>2.5488840000000001</v>
      </c>
      <c r="CT80">
        <v>0</v>
      </c>
      <c r="CU80">
        <v>0.32195499999999999</v>
      </c>
      <c r="CV80">
        <v>0.55537300000000001</v>
      </c>
      <c r="CW80">
        <v>0.92125199999999996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76.851141999999996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656.58374500000002</v>
      </c>
      <c r="L81">
        <v>419.25293599999998</v>
      </c>
      <c r="M81">
        <v>88.940027999999998</v>
      </c>
      <c r="N81">
        <v>114.08108799999999</v>
      </c>
      <c r="O81">
        <v>119.463202</v>
      </c>
      <c r="P81">
        <v>116.51712000000001</v>
      </c>
      <c r="Q81">
        <v>20.661283000000001</v>
      </c>
      <c r="R81">
        <v>31.663239999999998</v>
      </c>
      <c r="S81">
        <v>24.953828000000001</v>
      </c>
      <c r="T81">
        <v>0.517428</v>
      </c>
      <c r="U81">
        <v>267.51027599999998</v>
      </c>
      <c r="V81">
        <v>11.172612000000001</v>
      </c>
      <c r="W81">
        <v>42.458799999999997</v>
      </c>
      <c r="X81">
        <v>94.232980999999995</v>
      </c>
      <c r="Y81">
        <v>0</v>
      </c>
      <c r="Z81">
        <v>6.2798509999999998</v>
      </c>
      <c r="AA81">
        <v>0</v>
      </c>
      <c r="AB81">
        <v>0</v>
      </c>
      <c r="AC81">
        <v>9.6082929999999998</v>
      </c>
      <c r="AD81">
        <v>0</v>
      </c>
      <c r="AE81">
        <v>15.281374</v>
      </c>
      <c r="AF81">
        <v>26.285342</v>
      </c>
      <c r="AG81">
        <v>42.514184</v>
      </c>
      <c r="AH81">
        <v>46.246372999999998</v>
      </c>
      <c r="AI81">
        <v>0</v>
      </c>
      <c r="AJ81">
        <v>0</v>
      </c>
      <c r="AK81">
        <v>52.165365999999999</v>
      </c>
      <c r="AL81">
        <v>2.4495420000000001</v>
      </c>
      <c r="AM81">
        <v>15.697730999999999</v>
      </c>
      <c r="AN81">
        <v>0.71330300000000002</v>
      </c>
      <c r="AO81">
        <v>0</v>
      </c>
      <c r="AP81">
        <v>1.4729449999999999</v>
      </c>
      <c r="AQ81">
        <v>62.229340999999998</v>
      </c>
      <c r="AR81">
        <v>32.793436999999997</v>
      </c>
      <c r="AS81">
        <v>10.053971000000001</v>
      </c>
      <c r="AT81">
        <v>10.77745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76.644061999999991</v>
      </c>
      <c r="BA81">
        <f t="shared" si="4"/>
        <v>2419.2211319999997</v>
      </c>
      <c r="BD81">
        <v>6.12</v>
      </c>
      <c r="BE81">
        <v>1.76</v>
      </c>
      <c r="BF81">
        <v>2.0299999999999998</v>
      </c>
      <c r="BG81">
        <v>1.65</v>
      </c>
      <c r="BH81">
        <v>5.09</v>
      </c>
      <c r="BI81">
        <v>1.35</v>
      </c>
      <c r="BJ81">
        <v>0.9</v>
      </c>
      <c r="BK81">
        <v>0.83</v>
      </c>
      <c r="BL81">
        <v>0</v>
      </c>
      <c r="BM81">
        <v>0.16</v>
      </c>
      <c r="BN81">
        <v>2.15</v>
      </c>
      <c r="BO81">
        <v>3.46</v>
      </c>
      <c r="BP81">
        <v>0.25</v>
      </c>
      <c r="BQ81">
        <v>1.94</v>
      </c>
      <c r="BR81">
        <v>2.1</v>
      </c>
      <c r="BS81">
        <v>1.57</v>
      </c>
      <c r="BT81">
        <v>2.8452519999999999</v>
      </c>
      <c r="BU81">
        <v>1.2859339999999999</v>
      </c>
      <c r="BV81">
        <v>1.902372</v>
      </c>
      <c r="BW81">
        <v>1.861453</v>
      </c>
      <c r="BX81">
        <v>1.8774740000000001</v>
      </c>
      <c r="BY81">
        <v>2.5718679999999998</v>
      </c>
      <c r="BZ81">
        <v>1.2722169999999999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5.0922999999999998</v>
      </c>
      <c r="CK81">
        <v>1.792133</v>
      </c>
      <c r="CL81">
        <v>1.856811</v>
      </c>
      <c r="CM81">
        <v>3.365221</v>
      </c>
      <c r="CN81">
        <v>3.3948659999999999</v>
      </c>
      <c r="CO81">
        <v>4.1149899999999997</v>
      </c>
      <c r="CP81">
        <v>4.080495</v>
      </c>
      <c r="CQ81">
        <v>3.3194249999999998</v>
      </c>
      <c r="CR81">
        <v>0.810867</v>
      </c>
      <c r="CS81">
        <v>2.5488840000000001</v>
      </c>
      <c r="CT81">
        <v>0</v>
      </c>
      <c r="CU81">
        <v>0</v>
      </c>
      <c r="CV81">
        <v>0.37024800000000002</v>
      </c>
      <c r="CW81">
        <v>0.92125199999999996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76.644061999999991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656.58374500000002</v>
      </c>
      <c r="L82">
        <v>419.25293599999998</v>
      </c>
      <c r="M82">
        <v>88.940027999999998</v>
      </c>
      <c r="N82">
        <v>114.08108799999999</v>
      </c>
      <c r="O82">
        <v>119.463202</v>
      </c>
      <c r="P82">
        <v>116.51712000000001</v>
      </c>
      <c r="Q82">
        <v>20.661283000000001</v>
      </c>
      <c r="R82">
        <v>31.663239999999998</v>
      </c>
      <c r="S82">
        <v>24.953828000000001</v>
      </c>
      <c r="T82">
        <v>0.517428</v>
      </c>
      <c r="U82">
        <v>267.51027599999998</v>
      </c>
      <c r="V82">
        <v>11.172612000000001</v>
      </c>
      <c r="W82">
        <v>42.458799999999997</v>
      </c>
      <c r="X82">
        <v>94.232980999999995</v>
      </c>
      <c r="Y82">
        <v>0</v>
      </c>
      <c r="Z82">
        <v>6.2798509999999998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26.285342</v>
      </c>
      <c r="AG82">
        <v>42.514184</v>
      </c>
      <c r="AH82">
        <v>23.123187000000001</v>
      </c>
      <c r="AI82">
        <v>0</v>
      </c>
      <c r="AJ82">
        <v>0</v>
      </c>
      <c r="AK82">
        <v>52.165365999999999</v>
      </c>
      <c r="AL82">
        <v>2.4495420000000001</v>
      </c>
      <c r="AM82">
        <v>15.697730999999999</v>
      </c>
      <c r="AN82">
        <v>0.71330300000000002</v>
      </c>
      <c r="AO82">
        <v>0</v>
      </c>
      <c r="AP82">
        <v>1.4729449999999999</v>
      </c>
      <c r="AQ82">
        <v>62.229340999999998</v>
      </c>
      <c r="AR82">
        <v>32.793436999999997</v>
      </c>
      <c r="AS82">
        <v>10.053971000000001</v>
      </c>
      <c r="AT82">
        <v>10.77745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76.838937999999999</v>
      </c>
      <c r="BA82">
        <f t="shared" si="4"/>
        <v>2371.403155</v>
      </c>
      <c r="BD82">
        <v>6.12</v>
      </c>
      <c r="BE82">
        <v>1.76</v>
      </c>
      <c r="BF82">
        <v>2.0299999999999998</v>
      </c>
      <c r="BG82">
        <v>1.65</v>
      </c>
      <c r="BH82">
        <v>5.47</v>
      </c>
      <c r="BI82">
        <v>1.35</v>
      </c>
      <c r="BJ82">
        <v>0.9</v>
      </c>
      <c r="BK82">
        <v>0.83</v>
      </c>
      <c r="BL82">
        <v>0</v>
      </c>
      <c r="BM82">
        <v>0.16</v>
      </c>
      <c r="BN82">
        <v>2.15</v>
      </c>
      <c r="BO82">
        <v>3.46</v>
      </c>
      <c r="BP82">
        <v>0.25</v>
      </c>
      <c r="BQ82">
        <v>1.94</v>
      </c>
      <c r="BR82">
        <v>2.1</v>
      </c>
      <c r="BS82">
        <v>1.57</v>
      </c>
      <c r="BT82">
        <v>2.8452519999999999</v>
      </c>
      <c r="BU82">
        <v>1.2859339999999999</v>
      </c>
      <c r="BV82">
        <v>1.902372</v>
      </c>
      <c r="BW82">
        <v>1.861453</v>
      </c>
      <c r="BX82">
        <v>1.8774740000000001</v>
      </c>
      <c r="BY82">
        <v>2.5718679999999998</v>
      </c>
      <c r="BZ82">
        <v>1.2722169999999999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5.0922999999999998</v>
      </c>
      <c r="CK82">
        <v>1.792133</v>
      </c>
      <c r="CL82">
        <v>1.856811</v>
      </c>
      <c r="CM82">
        <v>3.365221</v>
      </c>
      <c r="CN82">
        <v>3.3948659999999999</v>
      </c>
      <c r="CO82">
        <v>4.1149899999999997</v>
      </c>
      <c r="CP82">
        <v>4.080495</v>
      </c>
      <c r="CQ82">
        <v>3.3194249999999998</v>
      </c>
      <c r="CR82">
        <v>0.810867</v>
      </c>
      <c r="CS82">
        <v>2.5488840000000001</v>
      </c>
      <c r="CT82">
        <v>0</v>
      </c>
      <c r="CU82">
        <v>0</v>
      </c>
      <c r="CV82">
        <v>0.18512400000000001</v>
      </c>
      <c r="CW82">
        <v>0.92125199999999996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76.838937999999999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656.58374500000002</v>
      </c>
      <c r="L83">
        <v>419.25293599999998</v>
      </c>
      <c r="M83">
        <v>88.940027999999998</v>
      </c>
      <c r="N83">
        <v>114.08108799999999</v>
      </c>
      <c r="O83">
        <v>119.463202</v>
      </c>
      <c r="P83">
        <v>116.51712000000001</v>
      </c>
      <c r="Q83">
        <v>20.661283000000001</v>
      </c>
      <c r="R83">
        <v>31.663239999999998</v>
      </c>
      <c r="S83">
        <v>24.953828000000001</v>
      </c>
      <c r="T83">
        <v>0.517428</v>
      </c>
      <c r="U83">
        <v>267.51027599999998</v>
      </c>
      <c r="V83">
        <v>11.172612000000001</v>
      </c>
      <c r="W83">
        <v>42.458799999999997</v>
      </c>
      <c r="X83">
        <v>94.232980999999995</v>
      </c>
      <c r="Y83">
        <v>0</v>
      </c>
      <c r="Z83">
        <v>6.2798509999999998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26.285342</v>
      </c>
      <c r="AG83">
        <v>42.514184</v>
      </c>
      <c r="AH83">
        <v>18.067914999999999</v>
      </c>
      <c r="AI83">
        <v>0</v>
      </c>
      <c r="AJ83">
        <v>0</v>
      </c>
      <c r="AK83">
        <v>52.165365999999999</v>
      </c>
      <c r="AL83">
        <v>2.4495420000000001</v>
      </c>
      <c r="AM83">
        <v>15.697730999999999</v>
      </c>
      <c r="AN83">
        <v>0.71330300000000002</v>
      </c>
      <c r="AO83">
        <v>0</v>
      </c>
      <c r="AP83">
        <v>3.0686360000000001</v>
      </c>
      <c r="AQ83">
        <v>62.229340999999998</v>
      </c>
      <c r="AR83">
        <v>10.578528</v>
      </c>
      <c r="AS83">
        <v>12.889706</v>
      </c>
      <c r="AT83">
        <v>10.77745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77.118693999999991</v>
      </c>
      <c r="BA83">
        <f t="shared" si="4"/>
        <v>2348.8441560000001</v>
      </c>
      <c r="BD83">
        <v>6.12</v>
      </c>
      <c r="BE83">
        <v>1.76</v>
      </c>
      <c r="BF83">
        <v>2.0299999999999998</v>
      </c>
      <c r="BG83">
        <v>1.65</v>
      </c>
      <c r="BH83">
        <v>5.79</v>
      </c>
      <c r="BI83">
        <v>1.35</v>
      </c>
      <c r="BJ83">
        <v>0.9</v>
      </c>
      <c r="BK83">
        <v>0.83</v>
      </c>
      <c r="BL83">
        <v>0</v>
      </c>
      <c r="BM83">
        <v>0.16</v>
      </c>
      <c r="BN83">
        <v>2.15</v>
      </c>
      <c r="BO83">
        <v>3.46</v>
      </c>
      <c r="BP83">
        <v>0.25</v>
      </c>
      <c r="BQ83">
        <v>1.94</v>
      </c>
      <c r="BR83">
        <v>2.1</v>
      </c>
      <c r="BS83">
        <v>1.57</v>
      </c>
      <c r="BT83">
        <v>2.8452519999999999</v>
      </c>
      <c r="BU83">
        <v>1.2859339999999999</v>
      </c>
      <c r="BV83">
        <v>1.902372</v>
      </c>
      <c r="BW83">
        <v>1.861453</v>
      </c>
      <c r="BX83">
        <v>1.8774740000000001</v>
      </c>
      <c r="BY83">
        <v>2.5718679999999998</v>
      </c>
      <c r="BZ83">
        <v>1.2722169999999999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5.0922999999999998</v>
      </c>
      <c r="CK83">
        <v>1.792133</v>
      </c>
      <c r="CL83">
        <v>1.856811</v>
      </c>
      <c r="CM83">
        <v>3.365221</v>
      </c>
      <c r="CN83">
        <v>3.3948659999999999</v>
      </c>
      <c r="CO83">
        <v>4.1149899999999997</v>
      </c>
      <c r="CP83">
        <v>4.080495</v>
      </c>
      <c r="CQ83">
        <v>3.3194249999999998</v>
      </c>
      <c r="CR83">
        <v>0.810867</v>
      </c>
      <c r="CS83">
        <v>2.5488840000000001</v>
      </c>
      <c r="CT83">
        <v>0</v>
      </c>
      <c r="CU83">
        <v>0</v>
      </c>
      <c r="CV83">
        <v>0.14488000000000001</v>
      </c>
      <c r="CW83">
        <v>0.92125199999999996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77.118693999999991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656.58374500000002</v>
      </c>
      <c r="L84">
        <v>419.25293599999998</v>
      </c>
      <c r="M84">
        <v>88.940027999999998</v>
      </c>
      <c r="N84">
        <v>114.08108799999999</v>
      </c>
      <c r="O84">
        <v>119.463202</v>
      </c>
      <c r="P84">
        <v>116.51712000000001</v>
      </c>
      <c r="Q84">
        <v>20.661283000000001</v>
      </c>
      <c r="R84">
        <v>31.663239999999998</v>
      </c>
      <c r="S84">
        <v>24.953828000000001</v>
      </c>
      <c r="T84">
        <v>0.517428</v>
      </c>
      <c r="U84">
        <v>267.51027599999998</v>
      </c>
      <c r="V84">
        <v>11.172612000000001</v>
      </c>
      <c r="W84">
        <v>42.458799999999997</v>
      </c>
      <c r="X84">
        <v>94.232980999999995</v>
      </c>
      <c r="Y84">
        <v>0</v>
      </c>
      <c r="Z84">
        <v>6.2798509999999998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26.285342</v>
      </c>
      <c r="AG84">
        <v>42.514184</v>
      </c>
      <c r="AH84">
        <v>0</v>
      </c>
      <c r="AI84">
        <v>0</v>
      </c>
      <c r="AJ84">
        <v>0</v>
      </c>
      <c r="AK84">
        <v>52.165365999999999</v>
      </c>
      <c r="AL84">
        <v>2.4495420000000001</v>
      </c>
      <c r="AM84">
        <v>15.697730999999999</v>
      </c>
      <c r="AN84">
        <v>0.71330300000000002</v>
      </c>
      <c r="AO84">
        <v>0</v>
      </c>
      <c r="AP84">
        <v>3.0686360000000001</v>
      </c>
      <c r="AQ84">
        <v>46.672006000000003</v>
      </c>
      <c r="AR84">
        <v>17.983498000000001</v>
      </c>
      <c r="AS84">
        <v>12.889706</v>
      </c>
      <c r="AT84">
        <v>10.77745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76.97381399999999</v>
      </c>
      <c r="BA84">
        <f t="shared" si="4"/>
        <v>2322.4789959999998</v>
      </c>
      <c r="BD84">
        <v>6.12</v>
      </c>
      <c r="BE84">
        <v>1.76</v>
      </c>
      <c r="BF84">
        <v>2.0299999999999998</v>
      </c>
      <c r="BG84">
        <v>1.65</v>
      </c>
      <c r="BH84">
        <v>5.79</v>
      </c>
      <c r="BI84">
        <v>1.35</v>
      </c>
      <c r="BJ84">
        <v>0.9</v>
      </c>
      <c r="BK84">
        <v>0.83</v>
      </c>
      <c r="BL84">
        <v>0</v>
      </c>
      <c r="BM84">
        <v>0.16</v>
      </c>
      <c r="BN84">
        <v>2.15</v>
      </c>
      <c r="BO84">
        <v>3.46</v>
      </c>
      <c r="BP84">
        <v>0.25</v>
      </c>
      <c r="BQ84">
        <v>1.94</v>
      </c>
      <c r="BR84">
        <v>2.1</v>
      </c>
      <c r="BS84">
        <v>1.57</v>
      </c>
      <c r="BT84">
        <v>2.8452519999999999</v>
      </c>
      <c r="BU84">
        <v>1.2859339999999999</v>
      </c>
      <c r="BV84">
        <v>1.902372</v>
      </c>
      <c r="BW84">
        <v>1.861453</v>
      </c>
      <c r="BX84">
        <v>1.8774740000000001</v>
      </c>
      <c r="BY84">
        <v>2.5718679999999998</v>
      </c>
      <c r="BZ84">
        <v>1.2722169999999999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5.0922999999999998</v>
      </c>
      <c r="CK84">
        <v>1.792133</v>
      </c>
      <c r="CL84">
        <v>1.856811</v>
      </c>
      <c r="CM84">
        <v>3.365221</v>
      </c>
      <c r="CN84">
        <v>3.3948659999999999</v>
      </c>
      <c r="CO84">
        <v>4.1149899999999997</v>
      </c>
      <c r="CP84">
        <v>4.080495</v>
      </c>
      <c r="CQ84">
        <v>3.3194249999999998</v>
      </c>
      <c r="CR84">
        <v>0.810867</v>
      </c>
      <c r="CS84">
        <v>2.5488840000000001</v>
      </c>
      <c r="CT84">
        <v>0</v>
      </c>
      <c r="CU84">
        <v>0</v>
      </c>
      <c r="CV84">
        <v>0</v>
      </c>
      <c r="CW84">
        <v>0.92125199999999996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76.97381399999999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656.58374500000002</v>
      </c>
      <c r="L85">
        <v>419.25293599999998</v>
      </c>
      <c r="M85">
        <v>88.940027999999998</v>
      </c>
      <c r="N85">
        <v>114.08108799999999</v>
      </c>
      <c r="O85">
        <v>119.463202</v>
      </c>
      <c r="P85">
        <v>116.51712000000001</v>
      </c>
      <c r="Q85">
        <v>20.661283000000001</v>
      </c>
      <c r="R85">
        <v>31.663239999999998</v>
      </c>
      <c r="S85">
        <v>24.953828000000001</v>
      </c>
      <c r="T85">
        <v>0.517428</v>
      </c>
      <c r="U85">
        <v>267.51027599999998</v>
      </c>
      <c r="V85">
        <v>11.172612000000001</v>
      </c>
      <c r="W85">
        <v>42.458799999999997</v>
      </c>
      <c r="X85">
        <v>112.25686899999999</v>
      </c>
      <c r="Y85">
        <v>0</v>
      </c>
      <c r="Z85">
        <v>6.2798509999999998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26.285342</v>
      </c>
      <c r="AG85">
        <v>42.514184</v>
      </c>
      <c r="AH85">
        <v>0</v>
      </c>
      <c r="AI85">
        <v>0</v>
      </c>
      <c r="AJ85">
        <v>0</v>
      </c>
      <c r="AK85">
        <v>52.165365999999999</v>
      </c>
      <c r="AL85">
        <v>2.4495420000000001</v>
      </c>
      <c r="AM85">
        <v>15.697730999999999</v>
      </c>
      <c r="AN85">
        <v>0.71330300000000002</v>
      </c>
      <c r="AO85">
        <v>0</v>
      </c>
      <c r="AP85">
        <v>3.0686360000000001</v>
      </c>
      <c r="AQ85">
        <v>31.11467</v>
      </c>
      <c r="AR85">
        <v>17.983498000000001</v>
      </c>
      <c r="AS85">
        <v>11.600735999999999</v>
      </c>
      <c r="AT85">
        <v>10.77745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76.974003999999994</v>
      </c>
      <c r="BA85">
        <f t="shared" si="4"/>
        <v>2323.6567680000003</v>
      </c>
      <c r="BD85">
        <v>6.12</v>
      </c>
      <c r="BE85">
        <v>1.76</v>
      </c>
      <c r="BF85">
        <v>2.0299999999999998</v>
      </c>
      <c r="BG85">
        <v>1.65</v>
      </c>
      <c r="BH85">
        <v>5.79</v>
      </c>
      <c r="BI85">
        <v>1.35</v>
      </c>
      <c r="BJ85">
        <v>0.9</v>
      </c>
      <c r="BK85">
        <v>0.83</v>
      </c>
      <c r="BL85">
        <v>0</v>
      </c>
      <c r="BM85">
        <v>0.15</v>
      </c>
      <c r="BN85">
        <v>2.15</v>
      </c>
      <c r="BO85">
        <v>3.46</v>
      </c>
      <c r="BP85">
        <v>0.25</v>
      </c>
      <c r="BQ85">
        <v>1.94</v>
      </c>
      <c r="BR85">
        <v>2.1</v>
      </c>
      <c r="BS85">
        <v>1.57</v>
      </c>
      <c r="BT85">
        <v>2.8452519999999999</v>
      </c>
      <c r="BU85">
        <v>1.2859339999999999</v>
      </c>
      <c r="BV85">
        <v>1.9125620000000001</v>
      </c>
      <c r="BW85">
        <v>1.861453</v>
      </c>
      <c r="BX85">
        <v>1.8774740000000001</v>
      </c>
      <c r="BY85">
        <v>2.5718679999999998</v>
      </c>
      <c r="BZ85">
        <v>1.2722169999999999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5.0922999999999998</v>
      </c>
      <c r="CK85">
        <v>1.792133</v>
      </c>
      <c r="CL85">
        <v>1.856811</v>
      </c>
      <c r="CM85">
        <v>3.365221</v>
      </c>
      <c r="CN85">
        <v>3.3948659999999999</v>
      </c>
      <c r="CO85">
        <v>4.1149899999999997</v>
      </c>
      <c r="CP85">
        <v>4.080495</v>
      </c>
      <c r="CQ85">
        <v>3.3194249999999998</v>
      </c>
      <c r="CR85">
        <v>0.810867</v>
      </c>
      <c r="CS85">
        <v>2.5488840000000001</v>
      </c>
      <c r="CT85">
        <v>0</v>
      </c>
      <c r="CU85">
        <v>0</v>
      </c>
      <c r="CV85">
        <v>0</v>
      </c>
      <c r="CW85">
        <v>0.92125199999999996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76.974003999999994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656.58374500000002</v>
      </c>
      <c r="L86">
        <v>413.19098000000002</v>
      </c>
      <c r="M86">
        <v>88.940027999999998</v>
      </c>
      <c r="N86">
        <v>114.08108799999999</v>
      </c>
      <c r="O86">
        <v>119.463202</v>
      </c>
      <c r="P86">
        <v>116.51712000000001</v>
      </c>
      <c r="Q86">
        <v>20.661283000000001</v>
      </c>
      <c r="R86">
        <v>31.663239999999998</v>
      </c>
      <c r="S86">
        <v>24.953828000000001</v>
      </c>
      <c r="T86">
        <v>0.517428</v>
      </c>
      <c r="U86">
        <v>267.51027599999998</v>
      </c>
      <c r="V86">
        <v>11.172612000000001</v>
      </c>
      <c r="W86">
        <v>42.458799999999997</v>
      </c>
      <c r="X86">
        <v>141.34947199999999</v>
      </c>
      <c r="Y86">
        <v>0</v>
      </c>
      <c r="Z86">
        <v>6.2798509999999998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26.285342</v>
      </c>
      <c r="AG86">
        <v>42.514184</v>
      </c>
      <c r="AH86">
        <v>0</v>
      </c>
      <c r="AI86">
        <v>0</v>
      </c>
      <c r="AJ86">
        <v>0</v>
      </c>
      <c r="AK86">
        <v>52.165365999999999</v>
      </c>
      <c r="AL86">
        <v>2.4495420000000001</v>
      </c>
      <c r="AM86">
        <v>15.697730999999999</v>
      </c>
      <c r="AN86">
        <v>0.71330300000000002</v>
      </c>
      <c r="AO86">
        <v>0</v>
      </c>
      <c r="AP86">
        <v>3.0686360000000001</v>
      </c>
      <c r="AQ86">
        <v>15.557335</v>
      </c>
      <c r="AR86">
        <v>17.983498000000001</v>
      </c>
      <c r="AS86">
        <v>11.600735999999999</v>
      </c>
      <c r="AT86">
        <v>10.77745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76.974152999999987</v>
      </c>
      <c r="BA86">
        <f t="shared" si="4"/>
        <v>2331.1302289999999</v>
      </c>
      <c r="BD86">
        <v>6.12</v>
      </c>
      <c r="BE86">
        <v>1.76</v>
      </c>
      <c r="BF86">
        <v>2.0299999999999998</v>
      </c>
      <c r="BG86">
        <v>1.65</v>
      </c>
      <c r="BH86">
        <v>5.79</v>
      </c>
      <c r="BI86">
        <v>1.35</v>
      </c>
      <c r="BJ86">
        <v>0.9</v>
      </c>
      <c r="BK86">
        <v>0.83</v>
      </c>
      <c r="BL86">
        <v>0</v>
      </c>
      <c r="BM86">
        <v>0.15</v>
      </c>
      <c r="BN86">
        <v>2.15</v>
      </c>
      <c r="BO86">
        <v>3.46</v>
      </c>
      <c r="BP86">
        <v>0.25</v>
      </c>
      <c r="BQ86">
        <v>1.94</v>
      </c>
      <c r="BR86">
        <v>2.1</v>
      </c>
      <c r="BS86">
        <v>1.57</v>
      </c>
      <c r="BT86">
        <v>2.8452519999999999</v>
      </c>
      <c r="BU86">
        <v>1.2859339999999999</v>
      </c>
      <c r="BV86">
        <v>1.9127110000000001</v>
      </c>
      <c r="BW86">
        <v>1.861453</v>
      </c>
      <c r="BX86">
        <v>1.8774740000000001</v>
      </c>
      <c r="BY86">
        <v>2.5718679999999998</v>
      </c>
      <c r="BZ86">
        <v>1.2722169999999999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5.0922999999999998</v>
      </c>
      <c r="CK86">
        <v>1.792133</v>
      </c>
      <c r="CL86">
        <v>1.856811</v>
      </c>
      <c r="CM86">
        <v>3.365221</v>
      </c>
      <c r="CN86">
        <v>3.3948659999999999</v>
      </c>
      <c r="CO86">
        <v>4.1149899999999997</v>
      </c>
      <c r="CP86">
        <v>4.080495</v>
      </c>
      <c r="CQ86">
        <v>3.3194249999999998</v>
      </c>
      <c r="CR86">
        <v>0.810867</v>
      </c>
      <c r="CS86">
        <v>2.5488840000000001</v>
      </c>
      <c r="CT86">
        <v>0</v>
      </c>
      <c r="CU86">
        <v>0</v>
      </c>
      <c r="CV86">
        <v>0</v>
      </c>
      <c r="CW86">
        <v>0.92125199999999996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76.974152999999987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656.58374500000002</v>
      </c>
      <c r="L87">
        <v>335.26402300000001</v>
      </c>
      <c r="M87">
        <v>88.940027999999998</v>
      </c>
      <c r="N87">
        <v>114.08108799999999</v>
      </c>
      <c r="O87">
        <v>119.463202</v>
      </c>
      <c r="P87">
        <v>116.51712000000001</v>
      </c>
      <c r="Q87">
        <v>20.661283000000001</v>
      </c>
      <c r="R87">
        <v>31.663239999999998</v>
      </c>
      <c r="S87">
        <v>24.953828000000001</v>
      </c>
      <c r="T87">
        <v>0.517428</v>
      </c>
      <c r="U87">
        <v>267.51027599999998</v>
      </c>
      <c r="V87">
        <v>11.172612000000001</v>
      </c>
      <c r="W87">
        <v>42.458799999999997</v>
      </c>
      <c r="X87">
        <v>141.34947199999999</v>
      </c>
      <c r="Y87">
        <v>0</v>
      </c>
      <c r="Z87">
        <v>6.2798509999999998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26.285342</v>
      </c>
      <c r="AG87">
        <v>42.514184</v>
      </c>
      <c r="AH87">
        <v>0</v>
      </c>
      <c r="AI87">
        <v>0</v>
      </c>
      <c r="AJ87">
        <v>0</v>
      </c>
      <c r="AK87">
        <v>52.165365999999999</v>
      </c>
      <c r="AL87">
        <v>2.4495420000000001</v>
      </c>
      <c r="AM87">
        <v>15.697730999999999</v>
      </c>
      <c r="AN87">
        <v>0.71330300000000002</v>
      </c>
      <c r="AO87">
        <v>0</v>
      </c>
      <c r="AP87">
        <v>3.0686360000000001</v>
      </c>
      <c r="AQ87">
        <v>14.545476000000001</v>
      </c>
      <c r="AR87">
        <v>17.983498000000001</v>
      </c>
      <c r="AS87">
        <v>10.053971000000001</v>
      </c>
      <c r="AT87">
        <v>10.77745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76.974152999999987</v>
      </c>
      <c r="BA87">
        <f t="shared" si="4"/>
        <v>2250.644648</v>
      </c>
      <c r="BD87">
        <v>6.12</v>
      </c>
      <c r="BE87">
        <v>1.76</v>
      </c>
      <c r="BF87">
        <v>2.0299999999999998</v>
      </c>
      <c r="BG87">
        <v>1.65</v>
      </c>
      <c r="BH87">
        <v>5.79</v>
      </c>
      <c r="BI87">
        <v>1.35</v>
      </c>
      <c r="BJ87">
        <v>0.9</v>
      </c>
      <c r="BK87">
        <v>0.83</v>
      </c>
      <c r="BL87">
        <v>0</v>
      </c>
      <c r="BM87">
        <v>0.15</v>
      </c>
      <c r="BN87">
        <v>2.15</v>
      </c>
      <c r="BO87">
        <v>3.46</v>
      </c>
      <c r="BP87">
        <v>0.25</v>
      </c>
      <c r="BQ87">
        <v>1.94</v>
      </c>
      <c r="BR87">
        <v>2.1</v>
      </c>
      <c r="BS87">
        <v>1.57</v>
      </c>
      <c r="BT87">
        <v>2.8452519999999999</v>
      </c>
      <c r="BU87">
        <v>1.2859339999999999</v>
      </c>
      <c r="BV87">
        <v>1.9127110000000001</v>
      </c>
      <c r="BW87">
        <v>1.861453</v>
      </c>
      <c r="BX87">
        <v>1.8774740000000001</v>
      </c>
      <c r="BY87">
        <v>2.5718679999999998</v>
      </c>
      <c r="BZ87">
        <v>1.2722169999999999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5.0922999999999998</v>
      </c>
      <c r="CK87">
        <v>1.792133</v>
      </c>
      <c r="CL87">
        <v>1.856811</v>
      </c>
      <c r="CM87">
        <v>3.365221</v>
      </c>
      <c r="CN87">
        <v>3.3948659999999999</v>
      </c>
      <c r="CO87">
        <v>4.1149899999999997</v>
      </c>
      <c r="CP87">
        <v>4.080495</v>
      </c>
      <c r="CQ87">
        <v>3.3194249999999998</v>
      </c>
      <c r="CR87">
        <v>0.810867</v>
      </c>
      <c r="CS87">
        <v>2.5488840000000001</v>
      </c>
      <c r="CT87">
        <v>0</v>
      </c>
      <c r="CU87">
        <v>0</v>
      </c>
      <c r="CV87">
        <v>0</v>
      </c>
      <c r="CW87">
        <v>0.92125199999999996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76.974152999999987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599.79228499999999</v>
      </c>
      <c r="L88">
        <v>246.42288099999999</v>
      </c>
      <c r="M88">
        <v>88.940027999999998</v>
      </c>
      <c r="N88">
        <v>114.08108799999999</v>
      </c>
      <c r="O88">
        <v>119.463202</v>
      </c>
      <c r="P88">
        <v>116.51712000000001</v>
      </c>
      <c r="Q88">
        <v>20.661283000000001</v>
      </c>
      <c r="R88">
        <v>31.663239999999998</v>
      </c>
      <c r="S88">
        <v>24.953828000000001</v>
      </c>
      <c r="T88">
        <v>0.517428</v>
      </c>
      <c r="U88">
        <v>267.51027599999998</v>
      </c>
      <c r="V88">
        <v>11.172612000000001</v>
      </c>
      <c r="W88">
        <v>42.458799999999997</v>
      </c>
      <c r="X88">
        <v>141.34947199999999</v>
      </c>
      <c r="Y88">
        <v>0</v>
      </c>
      <c r="Z88">
        <v>6.2798509999999998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26.285342</v>
      </c>
      <c r="AG88">
        <v>42.514184</v>
      </c>
      <c r="AH88">
        <v>0</v>
      </c>
      <c r="AI88">
        <v>0</v>
      </c>
      <c r="AJ88">
        <v>0</v>
      </c>
      <c r="AK88">
        <v>52.165365999999999</v>
      </c>
      <c r="AL88">
        <v>2.4495420000000001</v>
      </c>
      <c r="AM88">
        <v>15.697730999999999</v>
      </c>
      <c r="AN88">
        <v>0.71330300000000002</v>
      </c>
      <c r="AO88">
        <v>0</v>
      </c>
      <c r="AP88">
        <v>3.0686360000000001</v>
      </c>
      <c r="AQ88">
        <v>5.5019840000000002</v>
      </c>
      <c r="AR88">
        <v>17.983498000000001</v>
      </c>
      <c r="AS88">
        <v>10.053971000000001</v>
      </c>
      <c r="AT88">
        <v>10.77745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76.974152999999987</v>
      </c>
      <c r="BA88">
        <f t="shared" si="4"/>
        <v>2095.968554</v>
      </c>
      <c r="BD88">
        <v>6.12</v>
      </c>
      <c r="BE88">
        <v>1.76</v>
      </c>
      <c r="BF88">
        <v>2.0299999999999998</v>
      </c>
      <c r="BG88">
        <v>1.65</v>
      </c>
      <c r="BH88">
        <v>5.79</v>
      </c>
      <c r="BI88">
        <v>1.35</v>
      </c>
      <c r="BJ88">
        <v>0.9</v>
      </c>
      <c r="BK88">
        <v>0.83</v>
      </c>
      <c r="BL88">
        <v>0</v>
      </c>
      <c r="BM88">
        <v>0.15</v>
      </c>
      <c r="BN88">
        <v>2.15</v>
      </c>
      <c r="BO88">
        <v>3.46</v>
      </c>
      <c r="BP88">
        <v>0.25</v>
      </c>
      <c r="BQ88">
        <v>1.94</v>
      </c>
      <c r="BR88">
        <v>2.1</v>
      </c>
      <c r="BS88">
        <v>1.57</v>
      </c>
      <c r="BT88">
        <v>2.8452519999999999</v>
      </c>
      <c r="BU88">
        <v>1.2859339999999999</v>
      </c>
      <c r="BV88">
        <v>1.9127110000000001</v>
      </c>
      <c r="BW88">
        <v>1.861453</v>
      </c>
      <c r="BX88">
        <v>1.8774740000000001</v>
      </c>
      <c r="BY88">
        <v>2.5718679999999998</v>
      </c>
      <c r="BZ88">
        <v>1.2722169999999999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5.0922999999999998</v>
      </c>
      <c r="CK88">
        <v>1.792133</v>
      </c>
      <c r="CL88">
        <v>1.856811</v>
      </c>
      <c r="CM88">
        <v>3.365221</v>
      </c>
      <c r="CN88">
        <v>3.3948659999999999</v>
      </c>
      <c r="CO88">
        <v>4.1149899999999997</v>
      </c>
      <c r="CP88">
        <v>4.080495</v>
      </c>
      <c r="CQ88">
        <v>3.3194249999999998</v>
      </c>
      <c r="CR88">
        <v>0.810867</v>
      </c>
      <c r="CS88">
        <v>2.5488840000000001</v>
      </c>
      <c r="CT88">
        <v>0</v>
      </c>
      <c r="CU88">
        <v>0</v>
      </c>
      <c r="CV88">
        <v>0</v>
      </c>
      <c r="CW88">
        <v>0.92125199999999996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76.974152999999987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599.79228499999999</v>
      </c>
      <c r="L89">
        <v>211.534819</v>
      </c>
      <c r="M89">
        <v>88.940027999999998</v>
      </c>
      <c r="N89">
        <v>114.08108799999999</v>
      </c>
      <c r="O89">
        <v>119.463202</v>
      </c>
      <c r="P89">
        <v>116.51712000000001</v>
      </c>
      <c r="Q89">
        <v>20.661283000000001</v>
      </c>
      <c r="R89">
        <v>31.663239999999998</v>
      </c>
      <c r="S89">
        <v>24.953828000000001</v>
      </c>
      <c r="T89">
        <v>0.517428</v>
      </c>
      <c r="U89">
        <v>267.51027599999998</v>
      </c>
      <c r="V89">
        <v>11.172612000000001</v>
      </c>
      <c r="W89">
        <v>42.458799999999997</v>
      </c>
      <c r="X89">
        <v>112.25686899999999</v>
      </c>
      <c r="Y89">
        <v>0</v>
      </c>
      <c r="Z89">
        <v>6.2798509999999998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17.523561999999998</v>
      </c>
      <c r="AG89">
        <v>42.514184</v>
      </c>
      <c r="AH89">
        <v>0</v>
      </c>
      <c r="AI89">
        <v>0</v>
      </c>
      <c r="AJ89">
        <v>0</v>
      </c>
      <c r="AK89">
        <v>52.165365999999999</v>
      </c>
      <c r="AL89">
        <v>2.4495420000000001</v>
      </c>
      <c r="AM89">
        <v>15.697730999999999</v>
      </c>
      <c r="AN89">
        <v>0.71330300000000002</v>
      </c>
      <c r="AO89">
        <v>0</v>
      </c>
      <c r="AP89">
        <v>3.0686360000000001</v>
      </c>
      <c r="AQ89">
        <v>0</v>
      </c>
      <c r="AR89">
        <v>20.099202999999999</v>
      </c>
      <c r="AS89">
        <v>11.600735999999999</v>
      </c>
      <c r="AT89">
        <v>10.77745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76.974152999999987</v>
      </c>
      <c r="BA89">
        <f t="shared" si="4"/>
        <v>2021.3865949999999</v>
      </c>
      <c r="BD89">
        <v>6.12</v>
      </c>
      <c r="BE89">
        <v>1.76</v>
      </c>
      <c r="BF89">
        <v>2.0299999999999998</v>
      </c>
      <c r="BG89">
        <v>1.65</v>
      </c>
      <c r="BH89">
        <v>5.79</v>
      </c>
      <c r="BI89">
        <v>1.35</v>
      </c>
      <c r="BJ89">
        <v>0.9</v>
      </c>
      <c r="BK89">
        <v>0.83</v>
      </c>
      <c r="BL89">
        <v>0</v>
      </c>
      <c r="BM89">
        <v>0.15</v>
      </c>
      <c r="BN89">
        <v>2.15</v>
      </c>
      <c r="BO89">
        <v>3.46</v>
      </c>
      <c r="BP89">
        <v>0.25</v>
      </c>
      <c r="BQ89">
        <v>1.94</v>
      </c>
      <c r="BR89">
        <v>2.1</v>
      </c>
      <c r="BS89">
        <v>1.57</v>
      </c>
      <c r="BT89">
        <v>2.8452519999999999</v>
      </c>
      <c r="BU89">
        <v>1.2859339999999999</v>
      </c>
      <c r="BV89">
        <v>1.9127110000000001</v>
      </c>
      <c r="BW89">
        <v>1.861453</v>
      </c>
      <c r="BX89">
        <v>1.8774740000000001</v>
      </c>
      <c r="BY89">
        <v>2.5718679999999998</v>
      </c>
      <c r="BZ89">
        <v>1.2722169999999999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5.0922999999999998</v>
      </c>
      <c r="CK89">
        <v>1.792133</v>
      </c>
      <c r="CL89">
        <v>1.856811</v>
      </c>
      <c r="CM89">
        <v>3.365221</v>
      </c>
      <c r="CN89">
        <v>3.3948659999999999</v>
      </c>
      <c r="CO89">
        <v>4.1149899999999997</v>
      </c>
      <c r="CP89">
        <v>4.080495</v>
      </c>
      <c r="CQ89">
        <v>3.3194249999999998</v>
      </c>
      <c r="CR89">
        <v>0.810867</v>
      </c>
      <c r="CS89">
        <v>2.5488840000000001</v>
      </c>
      <c r="CT89">
        <v>0</v>
      </c>
      <c r="CU89">
        <v>0</v>
      </c>
      <c r="CV89">
        <v>0</v>
      </c>
      <c r="CW89">
        <v>0.92125199999999996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76.974152999999987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599.79228499999999</v>
      </c>
      <c r="L90">
        <v>211.534819</v>
      </c>
      <c r="M90">
        <v>88.940027999999998</v>
      </c>
      <c r="N90">
        <v>114.08108799999999</v>
      </c>
      <c r="O90">
        <v>119.463202</v>
      </c>
      <c r="P90">
        <v>116.51712000000001</v>
      </c>
      <c r="Q90">
        <v>20.661283000000001</v>
      </c>
      <c r="R90">
        <v>31.663239999999998</v>
      </c>
      <c r="S90">
        <v>24.953828000000001</v>
      </c>
      <c r="T90">
        <v>0.517428</v>
      </c>
      <c r="U90">
        <v>267.51027599999998</v>
      </c>
      <c r="V90">
        <v>11.172612000000001</v>
      </c>
      <c r="W90">
        <v>42.458799999999997</v>
      </c>
      <c r="X90">
        <v>112.25686899999999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17.523561999999998</v>
      </c>
      <c r="AG90">
        <v>42.514184</v>
      </c>
      <c r="AH90">
        <v>0</v>
      </c>
      <c r="AI90">
        <v>0</v>
      </c>
      <c r="AJ90">
        <v>0</v>
      </c>
      <c r="AK90">
        <v>52.165365999999999</v>
      </c>
      <c r="AL90">
        <v>2.4495420000000001</v>
      </c>
      <c r="AM90">
        <v>15.697730999999999</v>
      </c>
      <c r="AN90">
        <v>0.71330300000000002</v>
      </c>
      <c r="AO90">
        <v>0</v>
      </c>
      <c r="AP90">
        <v>3.0686360000000001</v>
      </c>
      <c r="AQ90">
        <v>0</v>
      </c>
      <c r="AR90">
        <v>20.099202999999999</v>
      </c>
      <c r="AS90">
        <v>11.600735999999999</v>
      </c>
      <c r="AT90">
        <v>10.77745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76.974152999999987</v>
      </c>
      <c r="BA90">
        <f t="shared" si="4"/>
        <v>2015.1067440000002</v>
      </c>
      <c r="BD90">
        <v>6.12</v>
      </c>
      <c r="BE90">
        <v>1.76</v>
      </c>
      <c r="BF90">
        <v>2.0299999999999998</v>
      </c>
      <c r="BG90">
        <v>1.65</v>
      </c>
      <c r="BH90">
        <v>5.79</v>
      </c>
      <c r="BI90">
        <v>1.35</v>
      </c>
      <c r="BJ90">
        <v>0.9</v>
      </c>
      <c r="BK90">
        <v>0.83</v>
      </c>
      <c r="BL90">
        <v>0</v>
      </c>
      <c r="BM90">
        <v>0.15</v>
      </c>
      <c r="BN90">
        <v>2.15</v>
      </c>
      <c r="BO90">
        <v>3.46</v>
      </c>
      <c r="BP90">
        <v>0.25</v>
      </c>
      <c r="BQ90">
        <v>1.94</v>
      </c>
      <c r="BR90">
        <v>2.1</v>
      </c>
      <c r="BS90">
        <v>1.57</v>
      </c>
      <c r="BT90">
        <v>2.8452519999999999</v>
      </c>
      <c r="BU90">
        <v>1.2859339999999999</v>
      </c>
      <c r="BV90">
        <v>1.9127110000000001</v>
      </c>
      <c r="BW90">
        <v>1.861453</v>
      </c>
      <c r="BX90">
        <v>1.8774740000000001</v>
      </c>
      <c r="BY90">
        <v>2.5718679999999998</v>
      </c>
      <c r="BZ90">
        <v>1.2722169999999999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5.0922999999999998</v>
      </c>
      <c r="CK90">
        <v>1.792133</v>
      </c>
      <c r="CL90">
        <v>1.856811</v>
      </c>
      <c r="CM90">
        <v>3.365221</v>
      </c>
      <c r="CN90">
        <v>3.3948659999999999</v>
      </c>
      <c r="CO90">
        <v>4.1149899999999997</v>
      </c>
      <c r="CP90">
        <v>4.080495</v>
      </c>
      <c r="CQ90">
        <v>3.3194249999999998</v>
      </c>
      <c r="CR90">
        <v>0.810867</v>
      </c>
      <c r="CS90">
        <v>2.5488840000000001</v>
      </c>
      <c r="CT90">
        <v>0</v>
      </c>
      <c r="CU90">
        <v>0</v>
      </c>
      <c r="CV90">
        <v>0</v>
      </c>
      <c r="CW90">
        <v>0.92125199999999996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76.974152999999987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542.74338599999999</v>
      </c>
      <c r="L91">
        <v>205.514736</v>
      </c>
      <c r="M91">
        <v>88.940027999999998</v>
      </c>
      <c r="N91">
        <v>114.08108799999999</v>
      </c>
      <c r="O91">
        <v>119.463202</v>
      </c>
      <c r="P91">
        <v>116.51712000000001</v>
      </c>
      <c r="Q91">
        <v>12.746896</v>
      </c>
      <c r="R91">
        <v>19.895631999999999</v>
      </c>
      <c r="S91">
        <v>14.886595</v>
      </c>
      <c r="T91">
        <v>0.517428</v>
      </c>
      <c r="U91">
        <v>267.51027599999998</v>
      </c>
      <c r="V91">
        <v>4.907038</v>
      </c>
      <c r="W91">
        <v>33.993929000000001</v>
      </c>
      <c r="X91">
        <v>141.34947199999999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17.523561999999998</v>
      </c>
      <c r="AG91">
        <v>42.514184</v>
      </c>
      <c r="AH91">
        <v>0</v>
      </c>
      <c r="AI91">
        <v>0</v>
      </c>
      <c r="AJ91">
        <v>0</v>
      </c>
      <c r="AK91">
        <v>52.165365999999999</v>
      </c>
      <c r="AL91">
        <v>2.4495420000000001</v>
      </c>
      <c r="AM91">
        <v>15.697730999999999</v>
      </c>
      <c r="AN91">
        <v>0.71330300000000002</v>
      </c>
      <c r="AO91">
        <v>0</v>
      </c>
      <c r="AP91">
        <v>2.4549080000000001</v>
      </c>
      <c r="AQ91">
        <v>0</v>
      </c>
      <c r="AR91">
        <v>20.099202999999999</v>
      </c>
      <c r="AS91">
        <v>11.600735999999999</v>
      </c>
      <c r="AT91">
        <v>10.77745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77.014152999999993</v>
      </c>
      <c r="BA91">
        <f t="shared" si="4"/>
        <v>1936.0769640000003</v>
      </c>
      <c r="BD91">
        <v>6.12</v>
      </c>
      <c r="BE91">
        <v>1.76</v>
      </c>
      <c r="BF91">
        <v>2.0299999999999998</v>
      </c>
      <c r="BG91">
        <v>1.65</v>
      </c>
      <c r="BH91">
        <v>5.79</v>
      </c>
      <c r="BI91">
        <v>1.38</v>
      </c>
      <c r="BJ91">
        <v>0.91</v>
      </c>
      <c r="BK91">
        <v>0.83</v>
      </c>
      <c r="BL91">
        <v>0</v>
      </c>
      <c r="BM91">
        <v>0.15</v>
      </c>
      <c r="BN91">
        <v>2.15</v>
      </c>
      <c r="BO91">
        <v>3.46</v>
      </c>
      <c r="BP91">
        <v>0.25</v>
      </c>
      <c r="BQ91">
        <v>1.94</v>
      </c>
      <c r="BR91">
        <v>2.1</v>
      </c>
      <c r="BS91">
        <v>1.57</v>
      </c>
      <c r="BT91">
        <v>2.8452519999999999</v>
      </c>
      <c r="BU91">
        <v>1.2859339999999999</v>
      </c>
      <c r="BV91">
        <v>1.9127110000000001</v>
      </c>
      <c r="BW91">
        <v>1.861453</v>
      </c>
      <c r="BX91">
        <v>1.8774740000000001</v>
      </c>
      <c r="BY91">
        <v>2.5718679999999998</v>
      </c>
      <c r="BZ91">
        <v>1.2722169999999999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5.0922999999999998</v>
      </c>
      <c r="CK91">
        <v>1.792133</v>
      </c>
      <c r="CL91">
        <v>1.856811</v>
      </c>
      <c r="CM91">
        <v>3.365221</v>
      </c>
      <c r="CN91">
        <v>3.3948659999999999</v>
      </c>
      <c r="CO91">
        <v>4.1149899999999997</v>
      </c>
      <c r="CP91">
        <v>4.080495</v>
      </c>
      <c r="CQ91">
        <v>3.3194249999999998</v>
      </c>
      <c r="CR91">
        <v>0.810867</v>
      </c>
      <c r="CS91">
        <v>2.5488840000000001</v>
      </c>
      <c r="CT91">
        <v>0</v>
      </c>
      <c r="CU91">
        <v>0</v>
      </c>
      <c r="CV91">
        <v>0</v>
      </c>
      <c r="CW91">
        <v>0.92125199999999996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77.014152999999993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471.47272800000002</v>
      </c>
      <c r="L92">
        <v>205.514736</v>
      </c>
      <c r="M92">
        <v>88.940027999999998</v>
      </c>
      <c r="N92">
        <v>114.08108799999999</v>
      </c>
      <c r="O92">
        <v>119.463202</v>
      </c>
      <c r="P92">
        <v>116.51712000000001</v>
      </c>
      <c r="Q92">
        <v>11.911863</v>
      </c>
      <c r="R92">
        <v>18.581319000000001</v>
      </c>
      <c r="S92">
        <v>14.714119</v>
      </c>
      <c r="T92">
        <v>0.517428</v>
      </c>
      <c r="U92">
        <v>267.51027599999998</v>
      </c>
      <c r="V92">
        <v>4.907038</v>
      </c>
      <c r="W92">
        <v>24.015270999999998</v>
      </c>
      <c r="X92">
        <v>141.34947199999999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17.523561999999998</v>
      </c>
      <c r="AG92">
        <v>42.514184</v>
      </c>
      <c r="AH92">
        <v>0</v>
      </c>
      <c r="AI92">
        <v>0</v>
      </c>
      <c r="AJ92">
        <v>0</v>
      </c>
      <c r="AK92">
        <v>52.165365999999999</v>
      </c>
      <c r="AL92">
        <v>2.4495420000000001</v>
      </c>
      <c r="AM92">
        <v>15.697730999999999</v>
      </c>
      <c r="AN92">
        <v>0.71330300000000002</v>
      </c>
      <c r="AO92">
        <v>0</v>
      </c>
      <c r="AP92">
        <v>2.4549080000000001</v>
      </c>
      <c r="AQ92">
        <v>0</v>
      </c>
      <c r="AR92">
        <v>20.099202999999999</v>
      </c>
      <c r="AS92">
        <v>11.600735999999999</v>
      </c>
      <c r="AT92">
        <v>10.77745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77.024152999999998</v>
      </c>
      <c r="BA92">
        <f t="shared" si="4"/>
        <v>1852.5158260000001</v>
      </c>
      <c r="BD92">
        <v>6.12</v>
      </c>
      <c r="BE92">
        <v>1.76</v>
      </c>
      <c r="BF92">
        <v>2.0299999999999998</v>
      </c>
      <c r="BG92">
        <v>1.65</v>
      </c>
      <c r="BH92">
        <v>5.79</v>
      </c>
      <c r="BI92">
        <v>1.39</v>
      </c>
      <c r="BJ92">
        <v>0.91</v>
      </c>
      <c r="BK92">
        <v>0.83</v>
      </c>
      <c r="BL92">
        <v>0</v>
      </c>
      <c r="BM92">
        <v>0.15</v>
      </c>
      <c r="BN92">
        <v>2.15</v>
      </c>
      <c r="BO92">
        <v>3.46</v>
      </c>
      <c r="BP92">
        <v>0.25</v>
      </c>
      <c r="BQ92">
        <v>1.94</v>
      </c>
      <c r="BR92">
        <v>2.1</v>
      </c>
      <c r="BS92">
        <v>1.57</v>
      </c>
      <c r="BT92">
        <v>2.8452519999999999</v>
      </c>
      <c r="BU92">
        <v>1.2859339999999999</v>
      </c>
      <c r="BV92">
        <v>1.9127110000000001</v>
      </c>
      <c r="BW92">
        <v>1.861453</v>
      </c>
      <c r="BX92">
        <v>1.8774740000000001</v>
      </c>
      <c r="BY92">
        <v>2.5718679999999998</v>
      </c>
      <c r="BZ92">
        <v>1.2722169999999999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5.0922999999999998</v>
      </c>
      <c r="CK92">
        <v>1.792133</v>
      </c>
      <c r="CL92">
        <v>1.856811</v>
      </c>
      <c r="CM92">
        <v>3.365221</v>
      </c>
      <c r="CN92">
        <v>3.3948659999999999</v>
      </c>
      <c r="CO92">
        <v>4.1149899999999997</v>
      </c>
      <c r="CP92">
        <v>4.080495</v>
      </c>
      <c r="CQ92">
        <v>3.3194249999999998</v>
      </c>
      <c r="CR92">
        <v>0.810867</v>
      </c>
      <c r="CS92">
        <v>2.5488840000000001</v>
      </c>
      <c r="CT92">
        <v>0</v>
      </c>
      <c r="CU92">
        <v>0</v>
      </c>
      <c r="CV92">
        <v>0</v>
      </c>
      <c r="CW92">
        <v>0.92125199999999996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77.024152999999998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431.78408400000001</v>
      </c>
      <c r="L93">
        <v>205.514736</v>
      </c>
      <c r="M93">
        <v>88.940027999999998</v>
      </c>
      <c r="N93">
        <v>114.08108799999999</v>
      </c>
      <c r="O93">
        <v>119.463202</v>
      </c>
      <c r="P93">
        <v>116.51712000000001</v>
      </c>
      <c r="Q93">
        <v>11.911863</v>
      </c>
      <c r="R93">
        <v>18.581319000000001</v>
      </c>
      <c r="S93">
        <v>14.714119</v>
      </c>
      <c r="T93">
        <v>0.517428</v>
      </c>
      <c r="U93">
        <v>267.51027599999998</v>
      </c>
      <c r="V93">
        <v>4.907038</v>
      </c>
      <c r="W93">
        <v>24.015270999999998</v>
      </c>
      <c r="X93">
        <v>141.34947199999999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17.523561999999998</v>
      </c>
      <c r="AG93">
        <v>42.514184</v>
      </c>
      <c r="AH93">
        <v>0</v>
      </c>
      <c r="AI93">
        <v>0</v>
      </c>
      <c r="AJ93">
        <v>0</v>
      </c>
      <c r="AK93">
        <v>52.165365999999999</v>
      </c>
      <c r="AL93">
        <v>2.4495420000000001</v>
      </c>
      <c r="AM93">
        <v>15.697730999999999</v>
      </c>
      <c r="AN93">
        <v>0.71330300000000002</v>
      </c>
      <c r="AO93">
        <v>0</v>
      </c>
      <c r="AP93">
        <v>2.4549080000000001</v>
      </c>
      <c r="AQ93">
        <v>0</v>
      </c>
      <c r="AR93">
        <v>10.578528</v>
      </c>
      <c r="AS93">
        <v>10.053971000000001</v>
      </c>
      <c r="AT93">
        <v>10.77745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77.024152999999998</v>
      </c>
      <c r="BA93">
        <f t="shared" si="4"/>
        <v>1801.7597420000002</v>
      </c>
      <c r="BD93">
        <v>6.12</v>
      </c>
      <c r="BE93">
        <v>1.76</v>
      </c>
      <c r="BF93">
        <v>2.0299999999999998</v>
      </c>
      <c r="BG93">
        <v>1.65</v>
      </c>
      <c r="BH93">
        <v>5.79</v>
      </c>
      <c r="BI93">
        <v>1.39</v>
      </c>
      <c r="BJ93">
        <v>0.91</v>
      </c>
      <c r="BK93">
        <v>0.83</v>
      </c>
      <c r="BL93">
        <v>0</v>
      </c>
      <c r="BM93">
        <v>0.15</v>
      </c>
      <c r="BN93">
        <v>2.15</v>
      </c>
      <c r="BO93">
        <v>3.46</v>
      </c>
      <c r="BP93">
        <v>0.25</v>
      </c>
      <c r="BQ93">
        <v>1.94</v>
      </c>
      <c r="BR93">
        <v>2.1</v>
      </c>
      <c r="BS93">
        <v>1.57</v>
      </c>
      <c r="BT93">
        <v>2.8452519999999999</v>
      </c>
      <c r="BU93">
        <v>1.2859339999999999</v>
      </c>
      <c r="BV93">
        <v>1.9127110000000001</v>
      </c>
      <c r="BW93">
        <v>1.861453</v>
      </c>
      <c r="BX93">
        <v>1.8774740000000001</v>
      </c>
      <c r="BY93">
        <v>2.5718679999999998</v>
      </c>
      <c r="BZ93">
        <v>1.2722169999999999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5.0922999999999998</v>
      </c>
      <c r="CK93">
        <v>1.792133</v>
      </c>
      <c r="CL93">
        <v>1.856811</v>
      </c>
      <c r="CM93">
        <v>3.365221</v>
      </c>
      <c r="CN93">
        <v>3.3948659999999999</v>
      </c>
      <c r="CO93">
        <v>4.1149899999999997</v>
      </c>
      <c r="CP93">
        <v>4.080495</v>
      </c>
      <c r="CQ93">
        <v>3.3194249999999998</v>
      </c>
      <c r="CR93">
        <v>0.810867</v>
      </c>
      <c r="CS93">
        <v>2.5488840000000001</v>
      </c>
      <c r="CT93">
        <v>0</v>
      </c>
      <c r="CU93">
        <v>0</v>
      </c>
      <c r="CV93">
        <v>0</v>
      </c>
      <c r="CW93">
        <v>0.92125199999999996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77.024152999999998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388.07100000000003</v>
      </c>
      <c r="L94">
        <v>205.514736</v>
      </c>
      <c r="M94">
        <v>88.940027999999998</v>
      </c>
      <c r="N94">
        <v>114.08108799999999</v>
      </c>
      <c r="O94">
        <v>119.463202</v>
      </c>
      <c r="P94">
        <v>116.51712000000001</v>
      </c>
      <c r="Q94">
        <v>11.911863</v>
      </c>
      <c r="R94">
        <v>18.581319000000001</v>
      </c>
      <c r="S94">
        <v>14.714119</v>
      </c>
      <c r="T94">
        <v>0.517428</v>
      </c>
      <c r="U94">
        <v>267.51027599999998</v>
      </c>
      <c r="V94">
        <v>4.907038</v>
      </c>
      <c r="W94">
        <v>24.015270999999998</v>
      </c>
      <c r="X94">
        <v>107.57112499999999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17.523561999999998</v>
      </c>
      <c r="AG94">
        <v>42.514184</v>
      </c>
      <c r="AH94">
        <v>0</v>
      </c>
      <c r="AI94">
        <v>0</v>
      </c>
      <c r="AJ94">
        <v>0</v>
      </c>
      <c r="AK94">
        <v>52.165365999999999</v>
      </c>
      <c r="AL94">
        <v>2.4495420000000001</v>
      </c>
      <c r="AM94">
        <v>15.697730999999999</v>
      </c>
      <c r="AN94">
        <v>0.71330300000000002</v>
      </c>
      <c r="AO94">
        <v>0</v>
      </c>
      <c r="AP94">
        <v>2.4549080000000001</v>
      </c>
      <c r="AQ94">
        <v>0</v>
      </c>
      <c r="AR94">
        <v>10.578528</v>
      </c>
      <c r="AS94">
        <v>10.053971000000001</v>
      </c>
      <c r="AT94">
        <v>10.77745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76.964152999999996</v>
      </c>
      <c r="BA94">
        <f t="shared" si="4"/>
        <v>1724.2083110000001</v>
      </c>
      <c r="BD94">
        <v>6.12</v>
      </c>
      <c r="BE94">
        <v>1.76</v>
      </c>
      <c r="BF94">
        <v>2.0299999999999998</v>
      </c>
      <c r="BG94">
        <v>1.65</v>
      </c>
      <c r="BH94">
        <v>5.79</v>
      </c>
      <c r="BI94">
        <v>1.35</v>
      </c>
      <c r="BJ94">
        <v>0.89</v>
      </c>
      <c r="BK94">
        <v>0.83</v>
      </c>
      <c r="BL94">
        <v>0</v>
      </c>
      <c r="BM94">
        <v>0.15</v>
      </c>
      <c r="BN94">
        <v>2.15</v>
      </c>
      <c r="BO94">
        <v>3.46</v>
      </c>
      <c r="BP94">
        <v>0.25</v>
      </c>
      <c r="BQ94">
        <v>1.94</v>
      </c>
      <c r="BR94">
        <v>2.1</v>
      </c>
      <c r="BS94">
        <v>1.57</v>
      </c>
      <c r="BT94">
        <v>2.8452519999999999</v>
      </c>
      <c r="BU94">
        <v>1.2859339999999999</v>
      </c>
      <c r="BV94">
        <v>1.9127110000000001</v>
      </c>
      <c r="BW94">
        <v>1.861453</v>
      </c>
      <c r="BX94">
        <v>1.8774740000000001</v>
      </c>
      <c r="BY94">
        <v>2.5718679999999998</v>
      </c>
      <c r="BZ94">
        <v>1.2722169999999999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5.0922999999999998</v>
      </c>
      <c r="CK94">
        <v>1.792133</v>
      </c>
      <c r="CL94">
        <v>1.856811</v>
      </c>
      <c r="CM94">
        <v>3.365221</v>
      </c>
      <c r="CN94">
        <v>3.3948659999999999</v>
      </c>
      <c r="CO94">
        <v>4.1149899999999997</v>
      </c>
      <c r="CP94">
        <v>4.080495</v>
      </c>
      <c r="CQ94">
        <v>3.3194249999999998</v>
      </c>
      <c r="CR94">
        <v>0.810867</v>
      </c>
      <c r="CS94">
        <v>2.5488840000000001</v>
      </c>
      <c r="CT94">
        <v>0</v>
      </c>
      <c r="CU94">
        <v>0</v>
      </c>
      <c r="CV94">
        <v>0</v>
      </c>
      <c r="CW94">
        <v>0.92125199999999996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76.964152999999996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345.896614</v>
      </c>
      <c r="L95">
        <v>205.514736</v>
      </c>
      <c r="M95">
        <v>88.940027999999998</v>
      </c>
      <c r="N95">
        <v>114.08108799999999</v>
      </c>
      <c r="O95">
        <v>119.463202</v>
      </c>
      <c r="P95">
        <v>116.51712000000001</v>
      </c>
      <c r="Q95">
        <v>11.911863</v>
      </c>
      <c r="R95">
        <v>18.757065999999998</v>
      </c>
      <c r="S95">
        <v>14.714119</v>
      </c>
      <c r="T95">
        <v>0.517428</v>
      </c>
      <c r="U95">
        <v>267.51027599999998</v>
      </c>
      <c r="V95">
        <v>4.907038</v>
      </c>
      <c r="W95">
        <v>24.015270999999998</v>
      </c>
      <c r="X95">
        <v>107.57112499999999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15.281374</v>
      </c>
      <c r="AF95">
        <v>17.523561999999998</v>
      </c>
      <c r="AG95">
        <v>42.514184</v>
      </c>
      <c r="AH95">
        <v>0</v>
      </c>
      <c r="AI95">
        <v>0</v>
      </c>
      <c r="AJ95">
        <v>0</v>
      </c>
      <c r="AK95">
        <v>52.165365999999999</v>
      </c>
      <c r="AL95">
        <v>2.4495420000000001</v>
      </c>
      <c r="AM95">
        <v>15.697730999999999</v>
      </c>
      <c r="AN95">
        <v>0.71330300000000002</v>
      </c>
      <c r="AO95">
        <v>0</v>
      </c>
      <c r="AP95">
        <v>2.4549080000000001</v>
      </c>
      <c r="AQ95">
        <v>0</v>
      </c>
      <c r="AR95">
        <v>10.578528</v>
      </c>
      <c r="AS95">
        <v>10.053971000000001</v>
      </c>
      <c r="AT95">
        <v>10.77745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76.964152999999996</v>
      </c>
      <c r="BA95">
        <f t="shared" si="4"/>
        <v>1697.4910459999999</v>
      </c>
      <c r="BD95">
        <v>6.12</v>
      </c>
      <c r="BE95">
        <v>1.76</v>
      </c>
      <c r="BF95">
        <v>2.0299999999999998</v>
      </c>
      <c r="BG95">
        <v>1.65</v>
      </c>
      <c r="BH95">
        <v>5.79</v>
      </c>
      <c r="BI95">
        <v>1.35</v>
      </c>
      <c r="BJ95">
        <v>0.89</v>
      </c>
      <c r="BK95">
        <v>0.83</v>
      </c>
      <c r="BL95">
        <v>0</v>
      </c>
      <c r="BM95">
        <v>0.15</v>
      </c>
      <c r="BN95">
        <v>2.15</v>
      </c>
      <c r="BO95">
        <v>3.46</v>
      </c>
      <c r="BP95">
        <v>0.25</v>
      </c>
      <c r="BQ95">
        <v>1.94</v>
      </c>
      <c r="BR95">
        <v>2.1</v>
      </c>
      <c r="BS95">
        <v>1.57</v>
      </c>
      <c r="BT95">
        <v>2.8452519999999999</v>
      </c>
      <c r="BU95">
        <v>1.2859339999999999</v>
      </c>
      <c r="BV95">
        <v>1.9127110000000001</v>
      </c>
      <c r="BW95">
        <v>1.861453</v>
      </c>
      <c r="BX95">
        <v>1.8774740000000001</v>
      </c>
      <c r="BY95">
        <v>2.5718679999999998</v>
      </c>
      <c r="BZ95">
        <v>1.2722169999999999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5.0922999999999998</v>
      </c>
      <c r="CK95">
        <v>1.792133</v>
      </c>
      <c r="CL95">
        <v>1.856811</v>
      </c>
      <c r="CM95">
        <v>3.365221</v>
      </c>
      <c r="CN95">
        <v>3.3948659999999999</v>
      </c>
      <c r="CO95">
        <v>4.1149899999999997</v>
      </c>
      <c r="CP95">
        <v>4.080495</v>
      </c>
      <c r="CQ95">
        <v>3.3194249999999998</v>
      </c>
      <c r="CR95">
        <v>0.810867</v>
      </c>
      <c r="CS95">
        <v>2.5488840000000001</v>
      </c>
      <c r="CT95">
        <v>0</v>
      </c>
      <c r="CU95">
        <v>0</v>
      </c>
      <c r="CV95">
        <v>0</v>
      </c>
      <c r="CW95">
        <v>0.92125199999999996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76.964152999999996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345.87926800000002</v>
      </c>
      <c r="L96">
        <v>205.514736</v>
      </c>
      <c r="M96">
        <v>88.940027999999998</v>
      </c>
      <c r="N96">
        <v>114.08108799999999</v>
      </c>
      <c r="O96">
        <v>119.463202</v>
      </c>
      <c r="P96">
        <v>116.51712000000001</v>
      </c>
      <c r="Q96">
        <v>9.9171720000000008</v>
      </c>
      <c r="R96">
        <v>9.9021240000000006</v>
      </c>
      <c r="S96">
        <v>10.203063</v>
      </c>
      <c r="T96">
        <v>0.517428</v>
      </c>
      <c r="U96">
        <v>267.51027599999998</v>
      </c>
      <c r="V96">
        <v>0</v>
      </c>
      <c r="W96">
        <v>12.4566</v>
      </c>
      <c r="X96">
        <v>93.395849999999996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15.281374</v>
      </c>
      <c r="AF96">
        <v>17.523561999999998</v>
      </c>
      <c r="AG96">
        <v>42.514184</v>
      </c>
      <c r="AH96">
        <v>0</v>
      </c>
      <c r="AI96">
        <v>0</v>
      </c>
      <c r="AJ96">
        <v>0</v>
      </c>
      <c r="AK96">
        <v>52.165365999999999</v>
      </c>
      <c r="AL96">
        <v>2.4495420000000001</v>
      </c>
      <c r="AM96">
        <v>10.465154</v>
      </c>
      <c r="AN96">
        <v>0.71330300000000002</v>
      </c>
      <c r="AO96">
        <v>0</v>
      </c>
      <c r="AP96">
        <v>2.4549080000000001</v>
      </c>
      <c r="AQ96">
        <v>0</v>
      </c>
      <c r="AR96">
        <v>10.578528</v>
      </c>
      <c r="AS96">
        <v>10.053971000000001</v>
      </c>
      <c r="AT96">
        <v>10.77745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76.884152999999998</v>
      </c>
      <c r="BA96">
        <f t="shared" si="4"/>
        <v>1646.1594500000001</v>
      </c>
      <c r="BD96">
        <v>6.12</v>
      </c>
      <c r="BE96">
        <v>1.76</v>
      </c>
      <c r="BF96">
        <v>2.0299999999999998</v>
      </c>
      <c r="BG96">
        <v>1.65</v>
      </c>
      <c r="BH96">
        <v>5.79</v>
      </c>
      <c r="BI96">
        <v>1.35</v>
      </c>
      <c r="BJ96">
        <v>0.89</v>
      </c>
      <c r="BK96">
        <v>0.83</v>
      </c>
      <c r="BL96">
        <v>0</v>
      </c>
      <c r="BM96">
        <v>0.15</v>
      </c>
      <c r="BN96">
        <v>2.0699999999999998</v>
      </c>
      <c r="BO96">
        <v>3.46</v>
      </c>
      <c r="BP96">
        <v>0.25</v>
      </c>
      <c r="BQ96">
        <v>1.94</v>
      </c>
      <c r="BR96">
        <v>2.1</v>
      </c>
      <c r="BS96">
        <v>1.57</v>
      </c>
      <c r="BT96">
        <v>2.8452519999999999</v>
      </c>
      <c r="BU96">
        <v>1.2859339999999999</v>
      </c>
      <c r="BV96">
        <v>1.9127110000000001</v>
      </c>
      <c r="BW96">
        <v>1.861453</v>
      </c>
      <c r="BX96">
        <v>1.8774740000000001</v>
      </c>
      <c r="BY96">
        <v>2.5718679999999998</v>
      </c>
      <c r="BZ96">
        <v>1.2722169999999999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5.0922999999999998</v>
      </c>
      <c r="CK96">
        <v>1.792133</v>
      </c>
      <c r="CL96">
        <v>1.856811</v>
      </c>
      <c r="CM96">
        <v>3.365221</v>
      </c>
      <c r="CN96">
        <v>3.3948659999999999</v>
      </c>
      <c r="CO96">
        <v>4.1149899999999997</v>
      </c>
      <c r="CP96">
        <v>4.080495</v>
      </c>
      <c r="CQ96">
        <v>3.3194249999999998</v>
      </c>
      <c r="CR96">
        <v>0.810867</v>
      </c>
      <c r="CS96">
        <v>2.5488840000000001</v>
      </c>
      <c r="CT96">
        <v>0</v>
      </c>
      <c r="CU96">
        <v>0</v>
      </c>
      <c r="CV96">
        <v>0</v>
      </c>
      <c r="CW96">
        <v>0.92125199999999996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76.884152999999998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358.03544599999998</v>
      </c>
      <c r="L97">
        <v>205.514736</v>
      </c>
      <c r="M97">
        <v>88.940027999999998</v>
      </c>
      <c r="N97">
        <v>114.08108799999999</v>
      </c>
      <c r="O97">
        <v>119.463202</v>
      </c>
      <c r="P97">
        <v>116.51712000000001</v>
      </c>
      <c r="Q97">
        <v>10.192936</v>
      </c>
      <c r="R97">
        <v>19.387506999999999</v>
      </c>
      <c r="S97">
        <v>12.670211999999999</v>
      </c>
      <c r="T97">
        <v>0.517428</v>
      </c>
      <c r="U97">
        <v>267.51027599999998</v>
      </c>
      <c r="V97">
        <v>0</v>
      </c>
      <c r="W97">
        <v>12.4566</v>
      </c>
      <c r="X97">
        <v>59.858849999999997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15.281374</v>
      </c>
      <c r="AF97">
        <v>17.523561999999998</v>
      </c>
      <c r="AG97">
        <v>42.514184</v>
      </c>
      <c r="AH97">
        <v>0</v>
      </c>
      <c r="AI97">
        <v>0</v>
      </c>
      <c r="AJ97">
        <v>0</v>
      </c>
      <c r="AK97">
        <v>52.165365999999999</v>
      </c>
      <c r="AL97">
        <v>2.4495420000000001</v>
      </c>
      <c r="AM97">
        <v>10.465154</v>
      </c>
      <c r="AN97">
        <v>0.71330300000000002</v>
      </c>
      <c r="AO97">
        <v>0</v>
      </c>
      <c r="AP97">
        <v>2.4549080000000001</v>
      </c>
      <c r="AQ97">
        <v>0</v>
      </c>
      <c r="AR97">
        <v>6.3471169999999999</v>
      </c>
      <c r="AS97">
        <v>10.053971000000001</v>
      </c>
      <c r="AT97">
        <v>10.77745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76.704152999999991</v>
      </c>
      <c r="BA97">
        <f t="shared" si="4"/>
        <v>1632.5955130000002</v>
      </c>
      <c r="BD97">
        <v>6.12</v>
      </c>
      <c r="BE97">
        <v>1.76</v>
      </c>
      <c r="BF97">
        <v>2.0299999999999998</v>
      </c>
      <c r="BG97">
        <v>1.65</v>
      </c>
      <c r="BH97">
        <v>5.79</v>
      </c>
      <c r="BI97">
        <v>1.35</v>
      </c>
      <c r="BJ97">
        <v>0.89</v>
      </c>
      <c r="BK97">
        <v>0.83</v>
      </c>
      <c r="BL97">
        <v>0</v>
      </c>
      <c r="BM97">
        <v>0.15</v>
      </c>
      <c r="BN97">
        <v>1.89</v>
      </c>
      <c r="BO97">
        <v>3.46</v>
      </c>
      <c r="BP97">
        <v>0.25</v>
      </c>
      <c r="BQ97">
        <v>1.94</v>
      </c>
      <c r="BR97">
        <v>2.1</v>
      </c>
      <c r="BS97">
        <v>1.57</v>
      </c>
      <c r="BT97">
        <v>2.8452519999999999</v>
      </c>
      <c r="BU97">
        <v>1.2859339999999999</v>
      </c>
      <c r="BV97">
        <v>1.9127110000000001</v>
      </c>
      <c r="BW97">
        <v>1.861453</v>
      </c>
      <c r="BX97">
        <v>1.8774740000000001</v>
      </c>
      <c r="BY97">
        <v>2.5718679999999998</v>
      </c>
      <c r="BZ97">
        <v>1.2722169999999999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5.0922999999999998</v>
      </c>
      <c r="CK97">
        <v>1.792133</v>
      </c>
      <c r="CL97">
        <v>1.856811</v>
      </c>
      <c r="CM97">
        <v>3.365221</v>
      </c>
      <c r="CN97">
        <v>3.3948659999999999</v>
      </c>
      <c r="CO97">
        <v>4.1149899999999997</v>
      </c>
      <c r="CP97">
        <v>4.080495</v>
      </c>
      <c r="CQ97">
        <v>3.3194249999999998</v>
      </c>
      <c r="CR97">
        <v>0.810867</v>
      </c>
      <c r="CS97">
        <v>2.5488840000000001</v>
      </c>
      <c r="CT97">
        <v>0</v>
      </c>
      <c r="CU97">
        <v>0</v>
      </c>
      <c r="CV97">
        <v>0</v>
      </c>
      <c r="CW97">
        <v>0.92125199999999996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76.704152999999991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358.032149</v>
      </c>
      <c r="L98">
        <v>205.514736</v>
      </c>
      <c r="M98">
        <v>88.940027999999998</v>
      </c>
      <c r="N98">
        <v>114.08108799999999</v>
      </c>
      <c r="O98">
        <v>119.463202</v>
      </c>
      <c r="P98">
        <v>116.51712000000001</v>
      </c>
      <c r="Q98">
        <v>10.192936</v>
      </c>
      <c r="R98">
        <v>19.387506999999999</v>
      </c>
      <c r="S98">
        <v>12.670211999999999</v>
      </c>
      <c r="T98">
        <v>0.517428</v>
      </c>
      <c r="U98">
        <v>267.51027599999998</v>
      </c>
      <c r="V98">
        <v>0</v>
      </c>
      <c r="W98">
        <v>12.4566</v>
      </c>
      <c r="X98">
        <v>59.858849999999997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15.281374</v>
      </c>
      <c r="AF98">
        <v>17.523561999999998</v>
      </c>
      <c r="AG98">
        <v>42.514184</v>
      </c>
      <c r="AH98">
        <v>0</v>
      </c>
      <c r="AI98">
        <v>0</v>
      </c>
      <c r="AJ98">
        <v>0</v>
      </c>
      <c r="AK98">
        <v>52.165365999999999</v>
      </c>
      <c r="AL98">
        <v>2.4495420000000001</v>
      </c>
      <c r="AM98">
        <v>7.3996040000000001</v>
      </c>
      <c r="AN98">
        <v>0.71330300000000002</v>
      </c>
      <c r="AO98">
        <v>0</v>
      </c>
      <c r="AP98">
        <v>2.4549080000000001</v>
      </c>
      <c r="AQ98">
        <v>0</v>
      </c>
      <c r="AR98">
        <v>6.3471169999999999</v>
      </c>
      <c r="AS98">
        <v>12.889706</v>
      </c>
      <c r="AT98">
        <v>10.77745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76.524152999999998</v>
      </c>
      <c r="BA98">
        <f t="shared" si="4"/>
        <v>1632.182401</v>
      </c>
      <c r="BD98">
        <v>6.12</v>
      </c>
      <c r="BE98">
        <v>1.76</v>
      </c>
      <c r="BF98">
        <v>2.0299999999999998</v>
      </c>
      <c r="BG98">
        <v>1.65</v>
      </c>
      <c r="BH98">
        <v>5.79</v>
      </c>
      <c r="BI98">
        <v>1.35</v>
      </c>
      <c r="BJ98">
        <v>0.89</v>
      </c>
      <c r="BK98">
        <v>0.83</v>
      </c>
      <c r="BL98">
        <v>0</v>
      </c>
      <c r="BM98">
        <v>0.15</v>
      </c>
      <c r="BN98">
        <v>1.71</v>
      </c>
      <c r="BO98">
        <v>3.46</v>
      </c>
      <c r="BP98">
        <v>0.25</v>
      </c>
      <c r="BQ98">
        <v>1.94</v>
      </c>
      <c r="BR98">
        <v>2.1</v>
      </c>
      <c r="BS98">
        <v>1.57</v>
      </c>
      <c r="BT98">
        <v>2.8452519999999999</v>
      </c>
      <c r="BU98">
        <v>1.2859339999999999</v>
      </c>
      <c r="BV98">
        <v>1.9127110000000001</v>
      </c>
      <c r="BW98">
        <v>1.861453</v>
      </c>
      <c r="BX98">
        <v>1.8774740000000001</v>
      </c>
      <c r="BY98">
        <v>2.5718679999999998</v>
      </c>
      <c r="BZ98">
        <v>1.2722169999999999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5.0922999999999998</v>
      </c>
      <c r="CK98">
        <v>1.792133</v>
      </c>
      <c r="CL98">
        <v>1.856811</v>
      </c>
      <c r="CM98">
        <v>3.365221</v>
      </c>
      <c r="CN98">
        <v>3.3948659999999999</v>
      </c>
      <c r="CO98">
        <v>4.1149899999999997</v>
      </c>
      <c r="CP98">
        <v>4.080495</v>
      </c>
      <c r="CQ98">
        <v>3.3194249999999998</v>
      </c>
      <c r="CR98">
        <v>0.810867</v>
      </c>
      <c r="CS98">
        <v>2.5488840000000001</v>
      </c>
      <c r="CT98">
        <v>0</v>
      </c>
      <c r="CU98">
        <v>0</v>
      </c>
      <c r="CV98">
        <v>0</v>
      </c>
      <c r="CW98">
        <v>0.92125199999999996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76.524152999999998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11.710651088750012</v>
      </c>
      <c r="L99">
        <f t="shared" si="6"/>
        <v>7.3448925820000062</v>
      </c>
      <c r="M99">
        <f t="shared" si="6"/>
        <v>1.8808953527499999</v>
      </c>
      <c r="N99">
        <f t="shared" si="6"/>
        <v>2.7190403265000032</v>
      </c>
      <c r="O99">
        <f t="shared" si="6"/>
        <v>2.8681111680000058</v>
      </c>
      <c r="P99">
        <f t="shared" si="6"/>
        <v>2.8151486760000046</v>
      </c>
      <c r="Q99">
        <f t="shared" si="6"/>
        <v>0.40519531374999962</v>
      </c>
      <c r="R99">
        <f t="shared" si="6"/>
        <v>0.63160553074999992</v>
      </c>
      <c r="S99">
        <f t="shared" si="6"/>
        <v>0.48667393849999968</v>
      </c>
      <c r="T99">
        <f t="shared" si="6"/>
        <v>1.2590748000000014E-2</v>
      </c>
      <c r="U99">
        <f t="shared" si="6"/>
        <v>6.6047097060000155</v>
      </c>
      <c r="V99">
        <f t="shared" si="6"/>
        <v>0.18240567950000003</v>
      </c>
      <c r="W99">
        <f t="shared" si="6"/>
        <v>0.72918192675000038</v>
      </c>
      <c r="X99">
        <f t="shared" si="6"/>
        <v>2.1919604975000007</v>
      </c>
      <c r="Y99">
        <f t="shared" si="6"/>
        <v>0</v>
      </c>
      <c r="Z99">
        <f t="shared" si="6"/>
        <v>0.10419988775000004</v>
      </c>
      <c r="AA99">
        <f t="shared" si="6"/>
        <v>8.4023044500000033E-2</v>
      </c>
      <c r="AB99">
        <f t="shared" si="6"/>
        <v>7.6241195249999991E-2</v>
      </c>
      <c r="AC99">
        <f t="shared" si="6"/>
        <v>4.8074652000000002E-2</v>
      </c>
      <c r="AD99">
        <f t="shared" si="6"/>
        <v>0.11556234724999995</v>
      </c>
      <c r="AE99">
        <f t="shared" si="6"/>
        <v>0.28260099099999986</v>
      </c>
      <c r="AF99">
        <f t="shared" si="6"/>
        <v>0.3273011930000001</v>
      </c>
      <c r="AG99">
        <f t="shared" si="6"/>
        <v>1.020340416000002</v>
      </c>
      <c r="AH99">
        <f t="shared" si="6"/>
        <v>0.65451724199999983</v>
      </c>
      <c r="AI99">
        <f t="shared" si="6"/>
        <v>4.4551268249999998E-2</v>
      </c>
      <c r="AJ99">
        <f t="shared" si="6"/>
        <v>0</v>
      </c>
      <c r="AK99">
        <f t="shared" si="6"/>
        <v>1.251968784000002</v>
      </c>
      <c r="AL99">
        <f t="shared" si="6"/>
        <v>0.26310312099999966</v>
      </c>
      <c r="AM99">
        <f t="shared" si="6"/>
        <v>0.18499009599999983</v>
      </c>
      <c r="AN99">
        <f t="shared" si="6"/>
        <v>1.7119272000000029E-2</v>
      </c>
      <c r="AO99">
        <f t="shared" si="6"/>
        <v>0</v>
      </c>
      <c r="AP99">
        <f t="shared" si="6"/>
        <v>7.0056948749999987E-2</v>
      </c>
      <c r="AQ99">
        <f t="shared" si="6"/>
        <v>0.52363713674999979</v>
      </c>
      <c r="AR99">
        <f t="shared" si="6"/>
        <v>0.3387773592500003</v>
      </c>
      <c r="AS99">
        <f t="shared" si="6"/>
        <v>0.28028666774999994</v>
      </c>
      <c r="AT99">
        <f t="shared" si="6"/>
        <v>0.2935259667500007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1.8834649844999989</v>
      </c>
      <c r="BA99">
        <f t="shared" si="4"/>
        <v>48.447405108500043</v>
      </c>
      <c r="BD99">
        <f t="shared" ref="BD99:DJ99" si="7">SUM(BD3:BD98)/4000</f>
        <v>0.15618499999999993</v>
      </c>
      <c r="BE99">
        <f t="shared" si="7"/>
        <v>4.2759999999999992E-2</v>
      </c>
      <c r="BF99">
        <f t="shared" si="7"/>
        <v>4.9305000000000015E-2</v>
      </c>
      <c r="BG99">
        <f t="shared" si="7"/>
        <v>4.005500000000007E-2</v>
      </c>
      <c r="BH99">
        <f t="shared" si="7"/>
        <v>0.13754000000000013</v>
      </c>
      <c r="BI99">
        <f t="shared" si="7"/>
        <v>3.314999999999995E-2</v>
      </c>
      <c r="BJ99">
        <f t="shared" si="7"/>
        <v>2.1967500000000008E-2</v>
      </c>
      <c r="BK99">
        <f t="shared" si="7"/>
        <v>3.2645000000000021E-2</v>
      </c>
      <c r="BL99">
        <f t="shared" si="7"/>
        <v>0</v>
      </c>
      <c r="BM99">
        <f t="shared" si="7"/>
        <v>3.705000000000006E-3</v>
      </c>
      <c r="BN99">
        <f t="shared" si="7"/>
        <v>5.1990000000000092E-2</v>
      </c>
      <c r="BO99">
        <f t="shared" si="7"/>
        <v>8.4014999999999937E-2</v>
      </c>
      <c r="BP99">
        <f t="shared" si="7"/>
        <v>6.0000000000000001E-3</v>
      </c>
      <c r="BQ99">
        <f t="shared" si="7"/>
        <v>4.6559999999999963E-2</v>
      </c>
      <c r="BR99">
        <f t="shared" si="7"/>
        <v>5.039999999999991E-2</v>
      </c>
      <c r="BS99">
        <f t="shared" si="7"/>
        <v>3.7679999999999908E-2</v>
      </c>
      <c r="BT99">
        <f t="shared" si="7"/>
        <v>6.8286047999999905E-2</v>
      </c>
      <c r="BU99">
        <f t="shared" si="7"/>
        <v>3.0862415999999959E-2</v>
      </c>
      <c r="BV99">
        <f t="shared" si="7"/>
        <v>4.5765123000000074E-2</v>
      </c>
      <c r="BW99">
        <f t="shared" si="7"/>
        <v>4.4674872000000053E-2</v>
      </c>
      <c r="BX99">
        <f t="shared" si="7"/>
        <v>4.5059376000000095E-2</v>
      </c>
      <c r="BY99">
        <f t="shared" si="7"/>
        <v>6.1724831999999917E-2</v>
      </c>
      <c r="BZ99">
        <f t="shared" si="7"/>
        <v>3.0533207999999964E-2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0.1222152000000002</v>
      </c>
      <c r="CK99">
        <f t="shared" si="7"/>
        <v>4.3011192000000101E-2</v>
      </c>
      <c r="CL99">
        <f t="shared" si="7"/>
        <v>4.4563463999999907E-2</v>
      </c>
      <c r="CM99">
        <f t="shared" si="7"/>
        <v>8.0765304000000024E-2</v>
      </c>
      <c r="CN99">
        <f t="shared" si="7"/>
        <v>8.1476783999999941E-2</v>
      </c>
      <c r="CO99">
        <f t="shared" si="7"/>
        <v>9.8759759999999877E-2</v>
      </c>
      <c r="CP99">
        <f t="shared" si="7"/>
        <v>9.7931879999999985E-2</v>
      </c>
      <c r="CQ99">
        <f t="shared" si="7"/>
        <v>7.9666200000000048E-2</v>
      </c>
      <c r="CR99">
        <f t="shared" si="7"/>
        <v>1.9460808000000031E-2</v>
      </c>
      <c r="CS99">
        <f t="shared" si="7"/>
        <v>6.1173215999999864E-2</v>
      </c>
      <c r="CT99">
        <f t="shared" si="7"/>
        <v>1.59982625E-3</v>
      </c>
      <c r="CU99">
        <f t="shared" si="7"/>
        <v>4.6281059999999999E-3</v>
      </c>
      <c r="CV99">
        <f t="shared" si="7"/>
        <v>5.2398212499999994E-3</v>
      </c>
      <c r="CW99">
        <f t="shared" si="7"/>
        <v>2.211004799999999E-2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1.8834649844999989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44954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110.19</v>
      </c>
      <c r="C3" s="75">
        <v>57.49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65.8</v>
      </c>
      <c r="J3">
        <v>114.98</v>
      </c>
      <c r="K3">
        <v>47.91</v>
      </c>
      <c r="L3">
        <v>0.89</v>
      </c>
      <c r="M3">
        <v>15.43</v>
      </c>
      <c r="N3" s="135">
        <v>0</v>
      </c>
      <c r="O3" s="135">
        <v>0</v>
      </c>
      <c r="P3" s="135">
        <v>0</v>
      </c>
      <c r="Q3">
        <v>1.18</v>
      </c>
      <c r="R3">
        <v>0</v>
      </c>
      <c r="S3">
        <v>1.33</v>
      </c>
      <c r="T3">
        <v>112.33</v>
      </c>
      <c r="U3">
        <v>37.44</v>
      </c>
      <c r="V3">
        <v>37.44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27.58</v>
      </c>
      <c r="AD3">
        <v>79.58</v>
      </c>
      <c r="AE3">
        <v>79.58</v>
      </c>
      <c r="AF3">
        <v>2.64</v>
      </c>
    </row>
    <row r="4" spans="1:32">
      <c r="A4" t="s">
        <v>46</v>
      </c>
      <c r="B4" s="75">
        <v>110.19</v>
      </c>
      <c r="C4" s="75">
        <v>57.49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65.8</v>
      </c>
      <c r="J4">
        <v>95.82</v>
      </c>
      <c r="K4">
        <v>47.91</v>
      </c>
      <c r="L4">
        <v>0.89</v>
      </c>
      <c r="M4">
        <v>14.94</v>
      </c>
      <c r="N4" s="135">
        <v>0</v>
      </c>
      <c r="O4" s="135">
        <v>0</v>
      </c>
      <c r="P4" s="135">
        <v>0</v>
      </c>
      <c r="Q4">
        <v>1.18</v>
      </c>
      <c r="R4">
        <v>0</v>
      </c>
      <c r="S4">
        <v>1.33</v>
      </c>
      <c r="T4">
        <v>111.47</v>
      </c>
      <c r="U4">
        <v>37.159999999999997</v>
      </c>
      <c r="V4">
        <v>37.14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27.49</v>
      </c>
      <c r="AD4">
        <v>79.400000000000006</v>
      </c>
      <c r="AE4">
        <v>79.400000000000006</v>
      </c>
      <c r="AF4">
        <v>2.64</v>
      </c>
    </row>
    <row r="5" spans="1:32">
      <c r="A5" t="s">
        <v>47</v>
      </c>
      <c r="B5" s="75">
        <v>110.19</v>
      </c>
      <c r="C5" s="75">
        <v>57.49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69.94</v>
      </c>
      <c r="J5">
        <v>74.739999999999995</v>
      </c>
      <c r="K5">
        <v>47.91</v>
      </c>
      <c r="L5">
        <v>0.89</v>
      </c>
      <c r="M5">
        <v>14.59</v>
      </c>
      <c r="N5" s="135">
        <v>0</v>
      </c>
      <c r="O5" s="135">
        <v>0</v>
      </c>
      <c r="P5" s="135">
        <v>0</v>
      </c>
      <c r="Q5">
        <v>1.18</v>
      </c>
      <c r="R5">
        <v>0</v>
      </c>
      <c r="S5">
        <v>1.33</v>
      </c>
      <c r="T5">
        <v>112.34</v>
      </c>
      <c r="U5">
        <v>37.450000000000003</v>
      </c>
      <c r="V5">
        <v>37.44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21.69</v>
      </c>
      <c r="AD5">
        <v>79.52</v>
      </c>
      <c r="AE5">
        <v>79.52</v>
      </c>
      <c r="AF5">
        <v>2.64</v>
      </c>
    </row>
    <row r="6" spans="1:32">
      <c r="A6" t="s">
        <v>48</v>
      </c>
      <c r="B6" s="75">
        <v>110.19</v>
      </c>
      <c r="C6" s="75">
        <v>57.49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69.94</v>
      </c>
      <c r="J6">
        <v>74.739999999999995</v>
      </c>
      <c r="K6">
        <v>47.91</v>
      </c>
      <c r="L6">
        <v>0.89</v>
      </c>
      <c r="M6">
        <v>14.17</v>
      </c>
      <c r="N6" s="135">
        <v>0</v>
      </c>
      <c r="O6" s="135">
        <v>0</v>
      </c>
      <c r="P6" s="135">
        <v>0</v>
      </c>
      <c r="Q6">
        <v>1.18</v>
      </c>
      <c r="R6">
        <v>0</v>
      </c>
      <c r="S6">
        <v>1.33</v>
      </c>
      <c r="T6">
        <v>111.98</v>
      </c>
      <c r="U6">
        <v>37.33</v>
      </c>
      <c r="V6">
        <v>37.32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21.75</v>
      </c>
      <c r="AD6">
        <v>79.38</v>
      </c>
      <c r="AE6">
        <v>79.38</v>
      </c>
      <c r="AF6">
        <v>2.64</v>
      </c>
    </row>
    <row r="7" spans="1:32">
      <c r="A7" t="s">
        <v>49</v>
      </c>
      <c r="B7" s="75">
        <v>110.19</v>
      </c>
      <c r="C7" s="75">
        <v>57.49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69.94</v>
      </c>
      <c r="J7">
        <v>74.739999999999995</v>
      </c>
      <c r="K7">
        <v>47.91</v>
      </c>
      <c r="L7">
        <v>0.89</v>
      </c>
      <c r="M7">
        <v>13.66</v>
      </c>
      <c r="N7" s="135">
        <v>0</v>
      </c>
      <c r="O7" s="135">
        <v>0</v>
      </c>
      <c r="P7" s="135">
        <v>0</v>
      </c>
      <c r="Q7">
        <v>1.18</v>
      </c>
      <c r="R7">
        <v>0</v>
      </c>
      <c r="S7">
        <v>1.33</v>
      </c>
      <c r="T7">
        <v>112.23</v>
      </c>
      <c r="U7">
        <v>37.409999999999997</v>
      </c>
      <c r="V7">
        <v>37.409999999999997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21.77</v>
      </c>
      <c r="AD7">
        <v>79.58</v>
      </c>
      <c r="AE7">
        <v>79.58</v>
      </c>
      <c r="AF7">
        <v>2.64</v>
      </c>
    </row>
    <row r="8" spans="1:32">
      <c r="A8" t="s">
        <v>50</v>
      </c>
      <c r="B8" s="75">
        <v>110.19</v>
      </c>
      <c r="C8" s="75">
        <v>57.49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69.94</v>
      </c>
      <c r="J8">
        <v>74.739999999999995</v>
      </c>
      <c r="K8">
        <v>47.91</v>
      </c>
      <c r="L8">
        <v>0.89</v>
      </c>
      <c r="M8">
        <v>13.22</v>
      </c>
      <c r="N8" s="135">
        <v>0</v>
      </c>
      <c r="O8" s="135">
        <v>0</v>
      </c>
      <c r="P8" s="135">
        <v>0</v>
      </c>
      <c r="Q8">
        <v>1.18</v>
      </c>
      <c r="R8">
        <v>0</v>
      </c>
      <c r="S8">
        <v>1.33</v>
      </c>
      <c r="T8">
        <v>112.45</v>
      </c>
      <c r="U8">
        <v>37.479999999999997</v>
      </c>
      <c r="V8">
        <v>37.49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21.77</v>
      </c>
      <c r="AD8">
        <v>79.400000000000006</v>
      </c>
      <c r="AE8">
        <v>79.400000000000006</v>
      </c>
      <c r="AF8">
        <v>2.64</v>
      </c>
    </row>
    <row r="9" spans="1:32">
      <c r="A9" t="s">
        <v>51</v>
      </c>
      <c r="B9" s="75">
        <v>110.19</v>
      </c>
      <c r="C9" s="75">
        <v>57.49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69.94</v>
      </c>
      <c r="J9">
        <v>74.739999999999995</v>
      </c>
      <c r="K9">
        <v>47.91</v>
      </c>
      <c r="L9">
        <v>0.89</v>
      </c>
      <c r="M9">
        <v>12.68</v>
      </c>
      <c r="N9" s="135">
        <v>0</v>
      </c>
      <c r="O9" s="135">
        <v>0</v>
      </c>
      <c r="P9" s="135">
        <v>0</v>
      </c>
      <c r="Q9">
        <v>1.18</v>
      </c>
      <c r="R9">
        <v>0</v>
      </c>
      <c r="S9">
        <v>1.33</v>
      </c>
      <c r="T9">
        <v>112.67</v>
      </c>
      <c r="U9">
        <v>37.56</v>
      </c>
      <c r="V9">
        <v>37.549999999999997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21.83</v>
      </c>
      <c r="AD9">
        <v>79.52</v>
      </c>
      <c r="AE9">
        <v>79.52</v>
      </c>
      <c r="AF9">
        <v>2.64</v>
      </c>
    </row>
    <row r="10" spans="1:32">
      <c r="A10" t="s">
        <v>52</v>
      </c>
      <c r="B10" s="75">
        <v>110.19</v>
      </c>
      <c r="C10" s="75">
        <v>57.49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69.94</v>
      </c>
      <c r="J10">
        <v>74.739999999999995</v>
      </c>
      <c r="K10">
        <v>47.91</v>
      </c>
      <c r="L10">
        <v>0.89</v>
      </c>
      <c r="M10">
        <v>12.3</v>
      </c>
      <c r="N10" s="135">
        <v>0</v>
      </c>
      <c r="O10" s="135">
        <v>0</v>
      </c>
      <c r="P10" s="135">
        <v>0</v>
      </c>
      <c r="Q10">
        <v>1.18</v>
      </c>
      <c r="R10">
        <v>0</v>
      </c>
      <c r="S10">
        <v>1.33</v>
      </c>
      <c r="T10">
        <v>112.91</v>
      </c>
      <c r="U10">
        <v>37.64</v>
      </c>
      <c r="V10">
        <v>37.619999999999997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24.39</v>
      </c>
      <c r="AD10">
        <v>79.38</v>
      </c>
      <c r="AE10">
        <v>79.38</v>
      </c>
      <c r="AF10">
        <v>2.64</v>
      </c>
    </row>
    <row r="11" spans="1:32">
      <c r="A11" t="s">
        <v>53</v>
      </c>
      <c r="B11" s="75">
        <v>110.19</v>
      </c>
      <c r="C11" s="75">
        <v>57.49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69.94</v>
      </c>
      <c r="J11">
        <v>74.739999999999995</v>
      </c>
      <c r="K11">
        <v>47.91</v>
      </c>
      <c r="L11">
        <v>0.84</v>
      </c>
      <c r="M11">
        <v>11.92</v>
      </c>
      <c r="N11" s="135">
        <v>0</v>
      </c>
      <c r="O11" s="135">
        <v>0</v>
      </c>
      <c r="P11" s="135">
        <v>0</v>
      </c>
      <c r="Q11">
        <v>1.18</v>
      </c>
      <c r="R11">
        <v>0</v>
      </c>
      <c r="S11">
        <v>1.33</v>
      </c>
      <c r="T11">
        <v>112.68</v>
      </c>
      <c r="U11">
        <v>37.56</v>
      </c>
      <c r="V11">
        <v>37.56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24.34</v>
      </c>
      <c r="AD11">
        <v>79.58</v>
      </c>
      <c r="AE11">
        <v>79.58</v>
      </c>
      <c r="AF11">
        <v>2.64</v>
      </c>
    </row>
    <row r="12" spans="1:32">
      <c r="A12" t="s">
        <v>54</v>
      </c>
      <c r="B12" s="75">
        <v>110.19</v>
      </c>
      <c r="C12" s="75">
        <v>57.49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69.94</v>
      </c>
      <c r="J12">
        <v>74.739999999999995</v>
      </c>
      <c r="K12">
        <v>47.91</v>
      </c>
      <c r="L12">
        <v>0.84</v>
      </c>
      <c r="M12">
        <v>11.53</v>
      </c>
      <c r="N12" s="135">
        <v>0</v>
      </c>
      <c r="O12" s="135">
        <v>0</v>
      </c>
      <c r="P12" s="135">
        <v>0</v>
      </c>
      <c r="Q12">
        <v>1.18</v>
      </c>
      <c r="R12">
        <v>0</v>
      </c>
      <c r="S12">
        <v>1.33</v>
      </c>
      <c r="T12">
        <v>112.05</v>
      </c>
      <c r="U12">
        <v>37.35</v>
      </c>
      <c r="V12">
        <v>37.35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24.2</v>
      </c>
      <c r="AD12">
        <v>79.400000000000006</v>
      </c>
      <c r="AE12">
        <v>79.400000000000006</v>
      </c>
      <c r="AF12">
        <v>2.64</v>
      </c>
    </row>
    <row r="13" spans="1:32">
      <c r="A13" t="s">
        <v>55</v>
      </c>
      <c r="B13" s="75">
        <v>110.19</v>
      </c>
      <c r="C13" s="75">
        <v>57.49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69.94</v>
      </c>
      <c r="J13">
        <v>74.739999999999995</v>
      </c>
      <c r="K13">
        <v>47.91</v>
      </c>
      <c r="L13">
        <v>0.84</v>
      </c>
      <c r="M13">
        <v>10.86</v>
      </c>
      <c r="N13" s="135">
        <v>0</v>
      </c>
      <c r="O13" s="135">
        <v>0</v>
      </c>
      <c r="P13" s="135">
        <v>0</v>
      </c>
      <c r="Q13">
        <v>1.18</v>
      </c>
      <c r="R13">
        <v>0</v>
      </c>
      <c r="S13">
        <v>1.33</v>
      </c>
      <c r="T13">
        <v>111.79</v>
      </c>
      <c r="U13">
        <v>37.26</v>
      </c>
      <c r="V13">
        <v>37.26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24.14</v>
      </c>
      <c r="AD13">
        <v>79.58</v>
      </c>
      <c r="AE13">
        <v>79.58</v>
      </c>
      <c r="AF13">
        <v>2.64</v>
      </c>
    </row>
    <row r="14" spans="1:32">
      <c r="A14" t="s">
        <v>56</v>
      </c>
      <c r="B14" s="75">
        <v>110.19</v>
      </c>
      <c r="C14" s="75">
        <v>57.49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69.94</v>
      </c>
      <c r="J14">
        <v>74.739999999999995</v>
      </c>
      <c r="K14">
        <v>47.91</v>
      </c>
      <c r="L14">
        <v>0.84</v>
      </c>
      <c r="M14">
        <v>10.35</v>
      </c>
      <c r="N14" s="135">
        <v>0</v>
      </c>
      <c r="O14" s="135">
        <v>0</v>
      </c>
      <c r="P14" s="135">
        <v>0</v>
      </c>
      <c r="Q14">
        <v>1.18</v>
      </c>
      <c r="R14">
        <v>0</v>
      </c>
      <c r="S14">
        <v>1.33</v>
      </c>
      <c r="T14">
        <v>113.19</v>
      </c>
      <c r="U14">
        <v>37.729999999999997</v>
      </c>
      <c r="V14">
        <v>37.72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24.45</v>
      </c>
      <c r="AD14">
        <v>79.400000000000006</v>
      </c>
      <c r="AE14">
        <v>79.400000000000006</v>
      </c>
      <c r="AF14">
        <v>2.64</v>
      </c>
    </row>
    <row r="15" spans="1:32">
      <c r="A15" t="s">
        <v>57</v>
      </c>
      <c r="B15" s="75">
        <v>110.19</v>
      </c>
      <c r="C15" s="75">
        <v>57.49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69.94</v>
      </c>
      <c r="J15">
        <v>74.739999999999995</v>
      </c>
      <c r="K15">
        <v>47.91</v>
      </c>
      <c r="L15">
        <v>0.84</v>
      </c>
      <c r="M15">
        <v>9.84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1.33</v>
      </c>
      <c r="T15">
        <v>111.57</v>
      </c>
      <c r="U15">
        <v>37.19</v>
      </c>
      <c r="V15">
        <v>37.18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24.09</v>
      </c>
      <c r="AD15">
        <v>79.58</v>
      </c>
      <c r="AE15">
        <v>79.58</v>
      </c>
      <c r="AF15">
        <v>2.64</v>
      </c>
    </row>
    <row r="16" spans="1:32">
      <c r="A16" t="s">
        <v>58</v>
      </c>
      <c r="B16" s="75">
        <v>110.19</v>
      </c>
      <c r="C16" s="75">
        <v>57.49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69.94</v>
      </c>
      <c r="J16">
        <v>74.739999999999995</v>
      </c>
      <c r="K16">
        <v>47.91</v>
      </c>
      <c r="L16">
        <v>0.84</v>
      </c>
      <c r="M16">
        <v>9.65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1.33</v>
      </c>
      <c r="T16">
        <v>111.54</v>
      </c>
      <c r="U16">
        <v>37.18</v>
      </c>
      <c r="V16">
        <v>37.17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24.08</v>
      </c>
      <c r="AD16">
        <v>79.400000000000006</v>
      </c>
      <c r="AE16">
        <v>79.400000000000006</v>
      </c>
      <c r="AF16">
        <v>2.64</v>
      </c>
    </row>
    <row r="17" spans="1:32">
      <c r="A17" t="s">
        <v>59</v>
      </c>
      <c r="B17" s="75">
        <v>110.19</v>
      </c>
      <c r="C17" s="75">
        <v>57.49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69.94</v>
      </c>
      <c r="J17">
        <v>74.739999999999995</v>
      </c>
      <c r="K17">
        <v>47.91</v>
      </c>
      <c r="L17">
        <v>0.84</v>
      </c>
      <c r="M17">
        <v>7.66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1.33</v>
      </c>
      <c r="T17">
        <v>111.5</v>
      </c>
      <c r="U17">
        <v>37.17</v>
      </c>
      <c r="V17">
        <v>37.159999999999997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24.07</v>
      </c>
      <c r="AD17">
        <v>78.849999999999994</v>
      </c>
      <c r="AE17">
        <v>78.849999999999994</v>
      </c>
      <c r="AF17">
        <v>2.64</v>
      </c>
    </row>
    <row r="18" spans="1:32">
      <c r="A18" t="s">
        <v>60</v>
      </c>
      <c r="B18" s="75">
        <v>110.19</v>
      </c>
      <c r="C18" s="75">
        <v>57.49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69.94</v>
      </c>
      <c r="J18">
        <v>74.739999999999995</v>
      </c>
      <c r="K18">
        <v>47.91</v>
      </c>
      <c r="L18">
        <v>0.84</v>
      </c>
      <c r="M18">
        <v>7.45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1.33</v>
      </c>
      <c r="T18">
        <v>111.89</v>
      </c>
      <c r="U18">
        <v>37.299999999999997</v>
      </c>
      <c r="V18">
        <v>37.28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24.16</v>
      </c>
      <c r="AD18">
        <v>78.709999999999994</v>
      </c>
      <c r="AE18">
        <v>78.709999999999994</v>
      </c>
      <c r="AF18">
        <v>2.64</v>
      </c>
    </row>
    <row r="19" spans="1:32">
      <c r="A19" t="s">
        <v>61</v>
      </c>
      <c r="B19" s="75">
        <v>110.19</v>
      </c>
      <c r="C19" s="75">
        <v>57.49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69.94</v>
      </c>
      <c r="J19">
        <v>74.739999999999995</v>
      </c>
      <c r="K19">
        <v>100.37</v>
      </c>
      <c r="L19">
        <v>0.84</v>
      </c>
      <c r="M19">
        <v>7.25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1.29</v>
      </c>
      <c r="T19">
        <v>111.48</v>
      </c>
      <c r="U19">
        <v>37.159999999999997</v>
      </c>
      <c r="V19">
        <v>37.159999999999997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24.07</v>
      </c>
      <c r="AD19">
        <v>78.790000000000006</v>
      </c>
      <c r="AE19">
        <v>78.790000000000006</v>
      </c>
      <c r="AF19">
        <v>2.64</v>
      </c>
    </row>
    <row r="20" spans="1:32">
      <c r="A20" t="s">
        <v>62</v>
      </c>
      <c r="B20" s="75">
        <v>110.19</v>
      </c>
      <c r="C20" s="75">
        <v>57.49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65.8</v>
      </c>
      <c r="J20">
        <v>74.739999999999995</v>
      </c>
      <c r="K20">
        <v>100.37</v>
      </c>
      <c r="L20">
        <v>0.84</v>
      </c>
      <c r="M20">
        <v>7.05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1.29</v>
      </c>
      <c r="T20">
        <v>111.33</v>
      </c>
      <c r="U20">
        <v>37.11</v>
      </c>
      <c r="V20">
        <v>37.1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24.04</v>
      </c>
      <c r="AD20">
        <v>78.91</v>
      </c>
      <c r="AE20">
        <v>78.91</v>
      </c>
      <c r="AF20">
        <v>2.64</v>
      </c>
    </row>
    <row r="21" spans="1:32">
      <c r="A21" t="s">
        <v>63</v>
      </c>
      <c r="B21" s="75">
        <v>110.19</v>
      </c>
      <c r="C21" s="75">
        <v>57.49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65.8</v>
      </c>
      <c r="J21">
        <v>95.82</v>
      </c>
      <c r="K21">
        <v>100.37</v>
      </c>
      <c r="L21">
        <v>0.84</v>
      </c>
      <c r="M21">
        <v>6.85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1.29</v>
      </c>
      <c r="T21">
        <v>112.98</v>
      </c>
      <c r="U21">
        <v>37.659999999999997</v>
      </c>
      <c r="V21">
        <v>37.659999999999997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24.41</v>
      </c>
      <c r="AD21">
        <v>78.739999999999995</v>
      </c>
      <c r="AE21">
        <v>78.739999999999995</v>
      </c>
      <c r="AF21">
        <v>2.64</v>
      </c>
    </row>
    <row r="22" spans="1:32">
      <c r="A22" t="s">
        <v>64</v>
      </c>
      <c r="B22" s="75">
        <v>110.19</v>
      </c>
      <c r="C22" s="75">
        <v>57.49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65.8</v>
      </c>
      <c r="J22">
        <v>114.98</v>
      </c>
      <c r="K22">
        <v>100.37</v>
      </c>
      <c r="L22">
        <v>0.84</v>
      </c>
      <c r="M22">
        <v>6.84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1.29</v>
      </c>
      <c r="T22">
        <v>112.74</v>
      </c>
      <c r="U22">
        <v>37.58</v>
      </c>
      <c r="V22">
        <v>37.57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24.35</v>
      </c>
      <c r="AD22">
        <v>78.91</v>
      </c>
      <c r="AE22">
        <v>78.91</v>
      </c>
      <c r="AF22">
        <v>2.64</v>
      </c>
    </row>
    <row r="23" spans="1:32">
      <c r="A23" t="s">
        <v>65</v>
      </c>
      <c r="B23" s="75">
        <v>110.19</v>
      </c>
      <c r="C23" s="75">
        <v>57.49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65.8</v>
      </c>
      <c r="J23">
        <v>133.19</v>
      </c>
      <c r="K23">
        <v>100.37</v>
      </c>
      <c r="L23">
        <v>0.84</v>
      </c>
      <c r="M23">
        <v>7.04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1.29</v>
      </c>
      <c r="T23">
        <v>107.15</v>
      </c>
      <c r="U23">
        <v>35.72</v>
      </c>
      <c r="V23">
        <v>35.72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24.11</v>
      </c>
      <c r="AD23">
        <v>78.739999999999995</v>
      </c>
      <c r="AE23">
        <v>78.739999999999995</v>
      </c>
      <c r="AF23">
        <v>2.64</v>
      </c>
    </row>
    <row r="24" spans="1:32">
      <c r="A24" t="s">
        <v>66</v>
      </c>
      <c r="B24" s="75">
        <v>110.19</v>
      </c>
      <c r="C24" s="75">
        <v>57.49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65.8</v>
      </c>
      <c r="J24">
        <v>133.19</v>
      </c>
      <c r="K24">
        <v>100.37</v>
      </c>
      <c r="L24">
        <v>0.84</v>
      </c>
      <c r="M24">
        <v>7.09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1.29</v>
      </c>
      <c r="T24">
        <v>108.29</v>
      </c>
      <c r="U24">
        <v>36.1</v>
      </c>
      <c r="V24">
        <v>36.08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24.37</v>
      </c>
      <c r="AD24">
        <v>78.91</v>
      </c>
      <c r="AE24">
        <v>78.91</v>
      </c>
      <c r="AF24">
        <v>2.64</v>
      </c>
    </row>
    <row r="25" spans="1:32">
      <c r="A25" t="s">
        <v>67</v>
      </c>
      <c r="B25" s="75">
        <v>146.02000000000001</v>
      </c>
      <c r="C25" s="75">
        <v>57.49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</v>
      </c>
      <c r="J25">
        <v>133.19</v>
      </c>
      <c r="K25">
        <v>100.37</v>
      </c>
      <c r="L25">
        <v>0.84</v>
      </c>
      <c r="M25">
        <v>7.22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1.29</v>
      </c>
      <c r="T25">
        <v>106.89</v>
      </c>
      <c r="U25">
        <v>35.630000000000003</v>
      </c>
      <c r="V25">
        <v>35.630000000000003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24.05</v>
      </c>
      <c r="AD25">
        <v>78.739999999999995</v>
      </c>
      <c r="AE25">
        <v>78.739999999999995</v>
      </c>
      <c r="AF25">
        <v>2.64</v>
      </c>
    </row>
    <row r="26" spans="1:32">
      <c r="A26" t="s">
        <v>68</v>
      </c>
      <c r="B26" s="75">
        <v>165.18</v>
      </c>
      <c r="C26" s="75">
        <v>57.49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</v>
      </c>
      <c r="J26">
        <v>133.19</v>
      </c>
      <c r="K26">
        <v>100.37</v>
      </c>
      <c r="L26">
        <v>0.84</v>
      </c>
      <c r="M26">
        <v>8.06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1.29</v>
      </c>
      <c r="T26">
        <v>107.79</v>
      </c>
      <c r="U26">
        <v>35.93</v>
      </c>
      <c r="V26">
        <v>35.94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24.25</v>
      </c>
      <c r="AD26">
        <v>78.849999999999994</v>
      </c>
      <c r="AE26">
        <v>78.849999999999994</v>
      </c>
      <c r="AF26">
        <v>2.64</v>
      </c>
    </row>
    <row r="27" spans="1:32">
      <c r="A27" t="s">
        <v>69</v>
      </c>
      <c r="B27" s="75">
        <v>247.22</v>
      </c>
      <c r="C27" s="75">
        <v>57.49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65.8</v>
      </c>
      <c r="J27">
        <v>133.19</v>
      </c>
      <c r="K27">
        <v>100.37</v>
      </c>
      <c r="L27">
        <v>0.84</v>
      </c>
      <c r="M27">
        <v>8.86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1.29</v>
      </c>
      <c r="T27">
        <v>107.16</v>
      </c>
      <c r="U27">
        <v>35.72</v>
      </c>
      <c r="V27">
        <v>35.72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24.11</v>
      </c>
      <c r="AD27">
        <v>78.709999999999994</v>
      </c>
      <c r="AE27">
        <v>78.709999999999994</v>
      </c>
      <c r="AF27">
        <v>2.64</v>
      </c>
    </row>
    <row r="28" spans="1:32">
      <c r="A28" t="s">
        <v>70</v>
      </c>
      <c r="B28" s="75">
        <v>247.22</v>
      </c>
      <c r="C28" s="75">
        <v>57.49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65.8</v>
      </c>
      <c r="J28">
        <v>133.19</v>
      </c>
      <c r="K28">
        <v>100.37</v>
      </c>
      <c r="L28">
        <v>0.84</v>
      </c>
      <c r="M28">
        <v>13.59</v>
      </c>
      <c r="N28" s="135">
        <v>0</v>
      </c>
      <c r="O28" s="135">
        <v>0</v>
      </c>
      <c r="P28" s="135">
        <v>0</v>
      </c>
      <c r="Q28">
        <v>1.1399999999999999</v>
      </c>
      <c r="R28">
        <v>0</v>
      </c>
      <c r="S28">
        <v>1.29</v>
      </c>
      <c r="T28">
        <v>106.83</v>
      </c>
      <c r="U28">
        <v>35.61</v>
      </c>
      <c r="V28">
        <v>35.61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18.55</v>
      </c>
      <c r="AD28">
        <v>70.510000000000005</v>
      </c>
      <c r="AE28">
        <v>70.510000000000005</v>
      </c>
      <c r="AF28">
        <v>2.64</v>
      </c>
    </row>
    <row r="29" spans="1:32">
      <c r="A29" t="s">
        <v>71</v>
      </c>
      <c r="B29" s="75">
        <v>247.22</v>
      </c>
      <c r="C29" s="75">
        <v>57.49</v>
      </c>
      <c r="D29" s="135">
        <f t="shared" si="0"/>
        <v>0.1</v>
      </c>
      <c r="E29" s="75"/>
      <c r="F29" s="78">
        <v>0</v>
      </c>
      <c r="G29" s="78">
        <v>0</v>
      </c>
      <c r="H29" s="78">
        <v>0</v>
      </c>
      <c r="I29">
        <v>65.8</v>
      </c>
      <c r="J29">
        <v>133.19</v>
      </c>
      <c r="K29">
        <v>100.37</v>
      </c>
      <c r="L29">
        <v>0.84</v>
      </c>
      <c r="M29">
        <v>13.73</v>
      </c>
      <c r="N29" s="135">
        <v>0</v>
      </c>
      <c r="O29" s="135">
        <v>0.1</v>
      </c>
      <c r="P29" s="135">
        <v>0</v>
      </c>
      <c r="Q29">
        <v>1.1399999999999999</v>
      </c>
      <c r="R29">
        <v>0</v>
      </c>
      <c r="S29">
        <v>1.29</v>
      </c>
      <c r="T29">
        <v>93.62</v>
      </c>
      <c r="U29">
        <v>31.21</v>
      </c>
      <c r="V29">
        <v>31.19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18.45</v>
      </c>
      <c r="AD29">
        <v>70.510000000000005</v>
      </c>
      <c r="AE29">
        <v>70.510000000000005</v>
      </c>
      <c r="AF29">
        <v>2.64</v>
      </c>
    </row>
    <row r="30" spans="1:32">
      <c r="A30" t="s">
        <v>72</v>
      </c>
      <c r="B30" s="75">
        <v>247.22</v>
      </c>
      <c r="C30" s="75">
        <v>57.49</v>
      </c>
      <c r="D30" s="135">
        <f t="shared" si="0"/>
        <v>3.8299999999999996</v>
      </c>
      <c r="E30" s="75"/>
      <c r="F30" s="78">
        <v>0</v>
      </c>
      <c r="G30" s="78">
        <v>0</v>
      </c>
      <c r="H30" s="78">
        <v>0</v>
      </c>
      <c r="I30">
        <v>94</v>
      </c>
      <c r="J30">
        <v>133.19</v>
      </c>
      <c r="K30">
        <v>100.37</v>
      </c>
      <c r="L30">
        <v>0.84</v>
      </c>
      <c r="M30">
        <v>13.9</v>
      </c>
      <c r="N30" s="135">
        <v>2.0499999999999998</v>
      </c>
      <c r="O30" s="135">
        <v>0.4</v>
      </c>
      <c r="P30" s="135">
        <v>1.38</v>
      </c>
      <c r="Q30">
        <v>1.1399999999999999</v>
      </c>
      <c r="R30">
        <v>0</v>
      </c>
      <c r="S30">
        <v>1.29</v>
      </c>
      <c r="T30">
        <v>93.14</v>
      </c>
      <c r="U30">
        <v>31.05</v>
      </c>
      <c r="V30">
        <v>31.03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18.38</v>
      </c>
      <c r="AD30">
        <v>70.02</v>
      </c>
      <c r="AE30">
        <v>70.02</v>
      </c>
      <c r="AF30">
        <v>2.64</v>
      </c>
    </row>
    <row r="31" spans="1:32">
      <c r="A31" t="s">
        <v>73</v>
      </c>
      <c r="B31" s="75">
        <v>247.22</v>
      </c>
      <c r="C31" s="75">
        <v>57.49</v>
      </c>
      <c r="D31" s="135">
        <f t="shared" si="0"/>
        <v>16.899999999999999</v>
      </c>
      <c r="E31" s="75"/>
      <c r="F31" s="78">
        <v>0</v>
      </c>
      <c r="G31" s="78">
        <v>0</v>
      </c>
      <c r="H31" s="78">
        <v>0</v>
      </c>
      <c r="I31">
        <v>114.68</v>
      </c>
      <c r="J31">
        <v>133.19</v>
      </c>
      <c r="K31">
        <v>100.37</v>
      </c>
      <c r="L31">
        <v>0.84</v>
      </c>
      <c r="M31">
        <v>14.03</v>
      </c>
      <c r="N31" s="135">
        <v>7.8</v>
      </c>
      <c r="O31" s="135">
        <v>2.5299999999999998</v>
      </c>
      <c r="P31" s="135">
        <v>6.57</v>
      </c>
      <c r="Q31">
        <v>1.1399999999999999</v>
      </c>
      <c r="R31">
        <v>0.66</v>
      </c>
      <c r="S31">
        <v>1.29</v>
      </c>
      <c r="T31">
        <v>91.24</v>
      </c>
      <c r="U31">
        <v>30.41</v>
      </c>
      <c r="V31">
        <v>30.41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11.68</v>
      </c>
      <c r="AD31">
        <v>69.72</v>
      </c>
      <c r="AE31">
        <v>69.72</v>
      </c>
      <c r="AF31">
        <v>2.64</v>
      </c>
    </row>
    <row r="32" spans="1:32">
      <c r="A32" t="s">
        <v>74</v>
      </c>
      <c r="B32" s="75">
        <v>247.22</v>
      </c>
      <c r="C32" s="75">
        <v>57.49</v>
      </c>
      <c r="D32" s="135">
        <f t="shared" si="0"/>
        <v>33.93</v>
      </c>
      <c r="E32" s="75"/>
      <c r="F32" s="78">
        <v>0</v>
      </c>
      <c r="G32" s="78">
        <v>0</v>
      </c>
      <c r="H32" s="78">
        <v>0</v>
      </c>
      <c r="I32">
        <v>114.68</v>
      </c>
      <c r="J32">
        <v>133.19</v>
      </c>
      <c r="K32">
        <v>100.37</v>
      </c>
      <c r="L32">
        <v>0.84</v>
      </c>
      <c r="M32">
        <v>14.22</v>
      </c>
      <c r="N32" s="135">
        <v>14.21</v>
      </c>
      <c r="O32" s="135">
        <v>7.29</v>
      </c>
      <c r="P32" s="135">
        <v>12.43</v>
      </c>
      <c r="Q32">
        <v>1.1399999999999999</v>
      </c>
      <c r="R32">
        <v>6.51</v>
      </c>
      <c r="S32">
        <v>1.29</v>
      </c>
      <c r="T32">
        <v>64.569999999999993</v>
      </c>
      <c r="U32">
        <v>21.52</v>
      </c>
      <c r="V32">
        <v>21.52</v>
      </c>
      <c r="W32">
        <v>0</v>
      </c>
      <c r="X32">
        <v>0</v>
      </c>
      <c r="Y32">
        <v>1.33</v>
      </c>
      <c r="Z32">
        <v>0</v>
      </c>
      <c r="AA32">
        <v>1.33</v>
      </c>
      <c r="AB32">
        <v>0.67</v>
      </c>
      <c r="AC32">
        <v>11.65</v>
      </c>
      <c r="AD32">
        <v>40.17</v>
      </c>
      <c r="AE32">
        <v>40.17</v>
      </c>
      <c r="AF32">
        <v>2.64</v>
      </c>
    </row>
    <row r="33" spans="1:32">
      <c r="A33" t="s">
        <v>75</v>
      </c>
      <c r="B33" s="75">
        <v>247.22</v>
      </c>
      <c r="C33" s="75">
        <v>57.49</v>
      </c>
      <c r="D33" s="135">
        <f t="shared" si="0"/>
        <v>62.129999999999995</v>
      </c>
      <c r="E33" s="75"/>
      <c r="F33" s="78">
        <v>0.08</v>
      </c>
      <c r="G33" s="78">
        <v>0.08</v>
      </c>
      <c r="H33" s="78">
        <v>0.08</v>
      </c>
      <c r="I33">
        <v>114.68</v>
      </c>
      <c r="J33">
        <v>133.19</v>
      </c>
      <c r="K33">
        <v>100.37</v>
      </c>
      <c r="L33">
        <v>0.84</v>
      </c>
      <c r="M33">
        <v>14.43</v>
      </c>
      <c r="N33" s="135">
        <v>26.97</v>
      </c>
      <c r="O33" s="135">
        <v>13.42</v>
      </c>
      <c r="P33" s="135">
        <v>21.74</v>
      </c>
      <c r="Q33">
        <v>1.1399999999999999</v>
      </c>
      <c r="R33">
        <v>15.8</v>
      </c>
      <c r="S33">
        <v>1.29</v>
      </c>
      <c r="T33">
        <v>63.33</v>
      </c>
      <c r="U33">
        <v>21.11</v>
      </c>
      <c r="V33">
        <v>21.11</v>
      </c>
      <c r="W33">
        <v>2.33</v>
      </c>
      <c r="X33">
        <v>0.47</v>
      </c>
      <c r="Y33">
        <v>2.77</v>
      </c>
      <c r="Z33">
        <v>0.77</v>
      </c>
      <c r="AA33">
        <v>5.33</v>
      </c>
      <c r="AB33">
        <v>2.67</v>
      </c>
      <c r="AC33">
        <v>11.57</v>
      </c>
      <c r="AD33">
        <v>38.840000000000003</v>
      </c>
      <c r="AE33">
        <v>38.840000000000003</v>
      </c>
      <c r="AF33">
        <v>2.64</v>
      </c>
    </row>
    <row r="34" spans="1:32">
      <c r="A34" t="s">
        <v>76</v>
      </c>
      <c r="B34" s="75">
        <v>247.22</v>
      </c>
      <c r="C34" s="75">
        <v>57.49</v>
      </c>
      <c r="D34" s="135">
        <f t="shared" si="0"/>
        <v>86.100000000000009</v>
      </c>
      <c r="E34" s="75"/>
      <c r="F34" s="78">
        <v>0.38</v>
      </c>
      <c r="G34" s="78">
        <v>0.38</v>
      </c>
      <c r="H34" s="78">
        <v>0.39</v>
      </c>
      <c r="I34">
        <v>114.68</v>
      </c>
      <c r="J34">
        <v>133.19</v>
      </c>
      <c r="K34">
        <v>100.37</v>
      </c>
      <c r="L34">
        <v>0.84</v>
      </c>
      <c r="M34">
        <v>19.27</v>
      </c>
      <c r="N34" s="135">
        <v>31.01</v>
      </c>
      <c r="O34" s="135">
        <v>24.08</v>
      </c>
      <c r="P34" s="135">
        <v>31.01</v>
      </c>
      <c r="Q34">
        <v>1.1399999999999999</v>
      </c>
      <c r="R34">
        <v>26.17</v>
      </c>
      <c r="S34">
        <v>1.29</v>
      </c>
      <c r="T34">
        <v>61.9</v>
      </c>
      <c r="U34">
        <v>20.63</v>
      </c>
      <c r="V34">
        <v>20.63</v>
      </c>
      <c r="W34">
        <v>11.34</v>
      </c>
      <c r="X34">
        <v>2.27</v>
      </c>
      <c r="Y34">
        <v>9.5</v>
      </c>
      <c r="Z34">
        <v>4.51</v>
      </c>
      <c r="AA34">
        <v>10</v>
      </c>
      <c r="AB34">
        <v>5</v>
      </c>
      <c r="AC34">
        <v>11.34</v>
      </c>
      <c r="AD34">
        <v>37.51</v>
      </c>
      <c r="AE34">
        <v>37.51</v>
      </c>
      <c r="AF34">
        <v>2.64</v>
      </c>
    </row>
    <row r="35" spans="1:32">
      <c r="A35" t="s">
        <v>77</v>
      </c>
      <c r="B35" s="75">
        <v>247.22</v>
      </c>
      <c r="C35" s="75">
        <v>57.49</v>
      </c>
      <c r="D35" s="135">
        <f t="shared" si="0"/>
        <v>89.05</v>
      </c>
      <c r="E35" s="75"/>
      <c r="F35" s="78">
        <v>1.5</v>
      </c>
      <c r="G35" s="78">
        <v>1.5</v>
      </c>
      <c r="H35" s="78">
        <v>1.54</v>
      </c>
      <c r="I35">
        <v>114.68</v>
      </c>
      <c r="J35">
        <v>133.19</v>
      </c>
      <c r="K35">
        <v>100.37</v>
      </c>
      <c r="L35">
        <v>0.84</v>
      </c>
      <c r="M35">
        <v>19.059999999999999</v>
      </c>
      <c r="N35" s="135">
        <v>29.68</v>
      </c>
      <c r="O35" s="135">
        <v>29.68</v>
      </c>
      <c r="P35" s="135">
        <v>29.69</v>
      </c>
      <c r="Q35">
        <v>1.1399999999999999</v>
      </c>
      <c r="R35">
        <v>37.54</v>
      </c>
      <c r="S35">
        <v>1.29</v>
      </c>
      <c r="T35">
        <v>57.9</v>
      </c>
      <c r="U35">
        <v>19.3</v>
      </c>
      <c r="V35">
        <v>19.29</v>
      </c>
      <c r="W35">
        <v>28.49</v>
      </c>
      <c r="X35">
        <v>5.7</v>
      </c>
      <c r="Y35">
        <v>12.38</v>
      </c>
      <c r="Z35">
        <v>9.5399999999999991</v>
      </c>
      <c r="AA35">
        <v>21.33</v>
      </c>
      <c r="AB35">
        <v>10.67</v>
      </c>
      <c r="AC35">
        <v>10.67</v>
      </c>
      <c r="AD35">
        <v>36.840000000000003</v>
      </c>
      <c r="AE35">
        <v>36.840000000000003</v>
      </c>
      <c r="AF35">
        <v>2.64</v>
      </c>
    </row>
    <row r="36" spans="1:32">
      <c r="A36" t="s">
        <v>78</v>
      </c>
      <c r="B36" s="75">
        <v>247.22</v>
      </c>
      <c r="C36" s="75">
        <v>57.49</v>
      </c>
      <c r="D36" s="135">
        <f t="shared" si="0"/>
        <v>89.05</v>
      </c>
      <c r="E36" s="75"/>
      <c r="F36" s="78">
        <v>3.04</v>
      </c>
      <c r="G36" s="78">
        <v>3.04</v>
      </c>
      <c r="H36" s="78">
        <v>3.12</v>
      </c>
      <c r="I36">
        <v>114.68</v>
      </c>
      <c r="J36">
        <v>133.19</v>
      </c>
      <c r="K36">
        <v>100.37</v>
      </c>
      <c r="L36">
        <v>0.84</v>
      </c>
      <c r="M36">
        <v>18.86</v>
      </c>
      <c r="N36" s="135">
        <v>29.68</v>
      </c>
      <c r="O36" s="135">
        <v>29.68</v>
      </c>
      <c r="P36" s="135">
        <v>29.69</v>
      </c>
      <c r="Q36">
        <v>1.1399999999999999</v>
      </c>
      <c r="R36">
        <v>49.97</v>
      </c>
      <c r="S36">
        <v>1.29</v>
      </c>
      <c r="T36">
        <v>55.75</v>
      </c>
      <c r="U36">
        <v>18.579999999999998</v>
      </c>
      <c r="V36">
        <v>18.579999999999998</v>
      </c>
      <c r="W36">
        <v>54.97</v>
      </c>
      <c r="X36">
        <v>10.99</v>
      </c>
      <c r="Y36">
        <v>19.68</v>
      </c>
      <c r="Z36">
        <v>14.99</v>
      </c>
      <c r="AA36">
        <v>30</v>
      </c>
      <c r="AB36">
        <v>15</v>
      </c>
      <c r="AC36">
        <v>10.17</v>
      </c>
      <c r="AD36">
        <v>35.51</v>
      </c>
      <c r="AE36">
        <v>35.51</v>
      </c>
      <c r="AF36">
        <v>2.64</v>
      </c>
    </row>
    <row r="37" spans="1:32">
      <c r="A37" t="s">
        <v>79</v>
      </c>
      <c r="B37" s="75">
        <v>247.22</v>
      </c>
      <c r="C37" s="75">
        <v>57.49</v>
      </c>
      <c r="D37" s="135">
        <f t="shared" si="0"/>
        <v>89.05</v>
      </c>
      <c r="E37" s="75"/>
      <c r="F37" s="78">
        <v>4.83</v>
      </c>
      <c r="G37" s="78">
        <v>4.83</v>
      </c>
      <c r="H37" s="78">
        <v>4.95</v>
      </c>
      <c r="I37">
        <v>114.68</v>
      </c>
      <c r="J37">
        <v>133.19</v>
      </c>
      <c r="K37">
        <v>100.37</v>
      </c>
      <c r="L37">
        <v>0.84</v>
      </c>
      <c r="M37">
        <v>18.47</v>
      </c>
      <c r="N37" s="135">
        <v>29.68</v>
      </c>
      <c r="O37" s="135">
        <v>29.68</v>
      </c>
      <c r="P37" s="135">
        <v>29.69</v>
      </c>
      <c r="Q37">
        <v>1.1399999999999999</v>
      </c>
      <c r="R37">
        <v>63.16</v>
      </c>
      <c r="S37">
        <v>1.29</v>
      </c>
      <c r="T37">
        <v>54.26</v>
      </c>
      <c r="U37">
        <v>18.09</v>
      </c>
      <c r="V37">
        <v>18.07</v>
      </c>
      <c r="W37">
        <v>79.72</v>
      </c>
      <c r="X37">
        <v>15.94</v>
      </c>
      <c r="Y37">
        <v>26.91</v>
      </c>
      <c r="Z37">
        <v>19.61</v>
      </c>
      <c r="AA37">
        <v>42.67</v>
      </c>
      <c r="AB37">
        <v>21.33</v>
      </c>
      <c r="AC37">
        <v>9.86</v>
      </c>
      <c r="AD37">
        <v>34.51</v>
      </c>
      <c r="AE37">
        <v>34.51</v>
      </c>
      <c r="AF37">
        <v>2.64</v>
      </c>
    </row>
    <row r="38" spans="1:32">
      <c r="A38" t="s">
        <v>80</v>
      </c>
      <c r="B38" s="75">
        <v>247.22</v>
      </c>
      <c r="C38" s="75">
        <v>57.49</v>
      </c>
      <c r="D38" s="135">
        <f t="shared" si="0"/>
        <v>89.05</v>
      </c>
      <c r="E38" s="75"/>
      <c r="F38" s="78">
        <v>6.88</v>
      </c>
      <c r="G38" s="78">
        <v>6.88</v>
      </c>
      <c r="H38" s="78">
        <v>7.05</v>
      </c>
      <c r="I38">
        <v>114.68</v>
      </c>
      <c r="J38">
        <v>133.19</v>
      </c>
      <c r="K38">
        <v>100.37</v>
      </c>
      <c r="L38">
        <v>0.84</v>
      </c>
      <c r="M38">
        <v>17.95</v>
      </c>
      <c r="N38" s="135">
        <v>29.68</v>
      </c>
      <c r="O38" s="135">
        <v>29.68</v>
      </c>
      <c r="P38" s="135">
        <v>29.69</v>
      </c>
      <c r="Q38">
        <v>1.1399999999999999</v>
      </c>
      <c r="R38">
        <v>76.37</v>
      </c>
      <c r="S38">
        <v>1.29</v>
      </c>
      <c r="T38">
        <v>53.26</v>
      </c>
      <c r="U38">
        <v>17.75</v>
      </c>
      <c r="V38">
        <v>17.760000000000002</v>
      </c>
      <c r="W38">
        <v>103.68</v>
      </c>
      <c r="X38">
        <v>20.73</v>
      </c>
      <c r="Y38">
        <v>39.54</v>
      </c>
      <c r="Z38">
        <v>24.08</v>
      </c>
      <c r="AA38">
        <v>52.67</v>
      </c>
      <c r="AB38">
        <v>26.33</v>
      </c>
      <c r="AC38">
        <v>9.65</v>
      </c>
      <c r="AD38">
        <v>33.17</v>
      </c>
      <c r="AE38">
        <v>33.17</v>
      </c>
      <c r="AF38">
        <v>2.64</v>
      </c>
    </row>
    <row r="39" spans="1:32">
      <c r="A39" t="s">
        <v>81</v>
      </c>
      <c r="B39" s="75">
        <v>247.22</v>
      </c>
      <c r="C39" s="75">
        <v>57.49</v>
      </c>
      <c r="D39" s="135">
        <f t="shared" si="0"/>
        <v>89.05</v>
      </c>
      <c r="E39" s="75"/>
      <c r="F39" s="78">
        <v>8.35</v>
      </c>
      <c r="G39" s="78">
        <v>8.35</v>
      </c>
      <c r="H39" s="78">
        <v>8.56</v>
      </c>
      <c r="I39">
        <v>114.68</v>
      </c>
      <c r="J39">
        <v>133.19</v>
      </c>
      <c r="K39">
        <v>100.37</v>
      </c>
      <c r="L39">
        <v>0.84</v>
      </c>
      <c r="M39">
        <v>17.72</v>
      </c>
      <c r="N39" s="135">
        <v>29.68</v>
      </c>
      <c r="O39" s="135">
        <v>29.68</v>
      </c>
      <c r="P39" s="135">
        <v>29.69</v>
      </c>
      <c r="Q39">
        <v>1.06</v>
      </c>
      <c r="R39">
        <v>88.17</v>
      </c>
      <c r="S39">
        <v>1.29</v>
      </c>
      <c r="T39">
        <v>51.43</v>
      </c>
      <c r="U39">
        <v>17.14</v>
      </c>
      <c r="V39">
        <v>17.14</v>
      </c>
      <c r="W39">
        <v>126.89</v>
      </c>
      <c r="X39">
        <v>25.38</v>
      </c>
      <c r="Y39">
        <v>48</v>
      </c>
      <c r="Z39">
        <v>26.86</v>
      </c>
      <c r="AA39">
        <v>63.33</v>
      </c>
      <c r="AB39">
        <v>31.67</v>
      </c>
      <c r="AC39">
        <v>4.75</v>
      </c>
      <c r="AD39">
        <v>31.84</v>
      </c>
      <c r="AE39">
        <v>31.84</v>
      </c>
      <c r="AF39">
        <v>2.64</v>
      </c>
    </row>
    <row r="40" spans="1:32">
      <c r="A40" t="s">
        <v>82</v>
      </c>
      <c r="B40" s="75">
        <v>247.22</v>
      </c>
      <c r="C40" s="75">
        <v>57.49</v>
      </c>
      <c r="D40" s="135">
        <f t="shared" si="0"/>
        <v>89.05</v>
      </c>
      <c r="E40" s="75"/>
      <c r="F40" s="78">
        <v>9.85</v>
      </c>
      <c r="G40" s="78">
        <v>9.85</v>
      </c>
      <c r="H40" s="78">
        <v>10.09</v>
      </c>
      <c r="I40">
        <v>114.68</v>
      </c>
      <c r="J40">
        <v>133.19</v>
      </c>
      <c r="K40">
        <v>100.37</v>
      </c>
      <c r="L40">
        <v>0.84</v>
      </c>
      <c r="M40">
        <v>17.45</v>
      </c>
      <c r="N40" s="135">
        <v>29.68</v>
      </c>
      <c r="O40" s="135">
        <v>29.68</v>
      </c>
      <c r="P40" s="135">
        <v>29.69</v>
      </c>
      <c r="Q40">
        <v>1.06</v>
      </c>
      <c r="R40">
        <v>98.58</v>
      </c>
      <c r="S40">
        <v>1.29</v>
      </c>
      <c r="T40">
        <v>49.07</v>
      </c>
      <c r="U40">
        <v>16.36</v>
      </c>
      <c r="V40">
        <v>16.350000000000001</v>
      </c>
      <c r="W40">
        <v>149.27000000000001</v>
      </c>
      <c r="X40">
        <v>29.85</v>
      </c>
      <c r="Y40">
        <v>55.68</v>
      </c>
      <c r="Z40">
        <v>30.62</v>
      </c>
      <c r="AA40">
        <v>74</v>
      </c>
      <c r="AB40">
        <v>37</v>
      </c>
      <c r="AC40">
        <v>4.4400000000000004</v>
      </c>
      <c r="AD40">
        <v>30.49</v>
      </c>
      <c r="AE40">
        <v>30.49</v>
      </c>
      <c r="AF40">
        <v>2.64</v>
      </c>
    </row>
    <row r="41" spans="1:32">
      <c r="A41" t="s">
        <v>83</v>
      </c>
      <c r="B41" s="75">
        <v>247.22</v>
      </c>
      <c r="C41" s="75">
        <v>57.49</v>
      </c>
      <c r="D41" s="135">
        <f t="shared" si="0"/>
        <v>89.05</v>
      </c>
      <c r="E41" s="75"/>
      <c r="F41" s="78">
        <v>11.11</v>
      </c>
      <c r="G41" s="78">
        <v>11.11</v>
      </c>
      <c r="H41" s="78">
        <v>11.39</v>
      </c>
      <c r="I41">
        <v>114.68</v>
      </c>
      <c r="J41">
        <v>133.19</v>
      </c>
      <c r="K41">
        <v>100.37</v>
      </c>
      <c r="L41">
        <v>0.84</v>
      </c>
      <c r="M41">
        <v>15.79</v>
      </c>
      <c r="N41" s="135">
        <v>29.68</v>
      </c>
      <c r="O41" s="135">
        <v>29.68</v>
      </c>
      <c r="P41" s="135">
        <v>29.69</v>
      </c>
      <c r="Q41">
        <v>1.06</v>
      </c>
      <c r="R41">
        <v>108.67</v>
      </c>
      <c r="S41">
        <v>1.29</v>
      </c>
      <c r="T41">
        <v>46.6</v>
      </c>
      <c r="U41">
        <v>15.53</v>
      </c>
      <c r="V41">
        <v>15.53</v>
      </c>
      <c r="W41">
        <v>171.02</v>
      </c>
      <c r="X41">
        <v>34.200000000000003</v>
      </c>
      <c r="Y41">
        <v>62.78</v>
      </c>
      <c r="Z41">
        <v>33.82</v>
      </c>
      <c r="AA41">
        <v>81.33</v>
      </c>
      <c r="AB41">
        <v>40.67</v>
      </c>
      <c r="AC41">
        <v>4.1100000000000003</v>
      </c>
      <c r="AD41">
        <v>28.79</v>
      </c>
      <c r="AE41">
        <v>28.79</v>
      </c>
      <c r="AF41">
        <v>2.64</v>
      </c>
    </row>
    <row r="42" spans="1:32">
      <c r="A42" t="s">
        <v>84</v>
      </c>
      <c r="B42" s="75">
        <v>247.22</v>
      </c>
      <c r="C42" s="75">
        <v>57.49</v>
      </c>
      <c r="D42" s="135">
        <f t="shared" si="0"/>
        <v>89.05</v>
      </c>
      <c r="E42" s="75"/>
      <c r="F42" s="78">
        <v>12.31</v>
      </c>
      <c r="G42" s="78">
        <v>12.31</v>
      </c>
      <c r="H42" s="78">
        <v>12.62</v>
      </c>
      <c r="I42">
        <v>114.68</v>
      </c>
      <c r="J42">
        <v>133.19</v>
      </c>
      <c r="K42">
        <v>100.37</v>
      </c>
      <c r="L42">
        <v>0.84</v>
      </c>
      <c r="M42">
        <v>15.7</v>
      </c>
      <c r="N42" s="135">
        <v>29.68</v>
      </c>
      <c r="O42" s="135">
        <v>29.68</v>
      </c>
      <c r="P42" s="135">
        <v>29.69</v>
      </c>
      <c r="Q42">
        <v>1.06</v>
      </c>
      <c r="R42">
        <v>118.01</v>
      </c>
      <c r="S42">
        <v>1.29</v>
      </c>
      <c r="T42">
        <v>44.23</v>
      </c>
      <c r="U42">
        <v>14.74</v>
      </c>
      <c r="V42">
        <v>14.75</v>
      </c>
      <c r="W42">
        <v>191.56</v>
      </c>
      <c r="X42">
        <v>38.31</v>
      </c>
      <c r="Y42">
        <v>69.36</v>
      </c>
      <c r="Z42">
        <v>36.89</v>
      </c>
      <c r="AA42">
        <v>88</v>
      </c>
      <c r="AB42">
        <v>44</v>
      </c>
      <c r="AC42">
        <v>3.75</v>
      </c>
      <c r="AD42">
        <v>27.5</v>
      </c>
      <c r="AE42">
        <v>27.5</v>
      </c>
      <c r="AF42">
        <v>2.64</v>
      </c>
    </row>
    <row r="43" spans="1:32">
      <c r="A43" t="s">
        <v>85</v>
      </c>
      <c r="B43" s="75">
        <v>247.22</v>
      </c>
      <c r="C43" s="75">
        <v>57.49</v>
      </c>
      <c r="D43" s="135">
        <f t="shared" si="0"/>
        <v>89.05</v>
      </c>
      <c r="E43" s="75"/>
      <c r="F43" s="78">
        <v>13.3</v>
      </c>
      <c r="G43" s="78">
        <v>13.3</v>
      </c>
      <c r="H43" s="78">
        <v>13.63</v>
      </c>
      <c r="I43">
        <v>114.68</v>
      </c>
      <c r="J43">
        <v>133.19</v>
      </c>
      <c r="K43">
        <v>100.37</v>
      </c>
      <c r="L43">
        <v>0.84</v>
      </c>
      <c r="M43">
        <v>15.67</v>
      </c>
      <c r="N43" s="135">
        <v>29.68</v>
      </c>
      <c r="O43" s="135">
        <v>29.68</v>
      </c>
      <c r="P43" s="135">
        <v>29.69</v>
      </c>
      <c r="Q43">
        <v>1.06</v>
      </c>
      <c r="R43">
        <v>125.65</v>
      </c>
      <c r="S43">
        <v>1.33</v>
      </c>
      <c r="T43">
        <v>38.340000000000003</v>
      </c>
      <c r="U43">
        <v>12.78</v>
      </c>
      <c r="V43">
        <v>12.77</v>
      </c>
      <c r="W43">
        <v>209.19</v>
      </c>
      <c r="X43">
        <v>41.84</v>
      </c>
      <c r="Y43">
        <v>75.06</v>
      </c>
      <c r="Z43">
        <v>39.64</v>
      </c>
      <c r="AA43">
        <v>90.67</v>
      </c>
      <c r="AB43">
        <v>45.33</v>
      </c>
      <c r="AC43">
        <v>3.42</v>
      </c>
      <c r="AD43">
        <v>26.19</v>
      </c>
      <c r="AE43">
        <v>26.19</v>
      </c>
      <c r="AF43">
        <v>2.64</v>
      </c>
    </row>
    <row r="44" spans="1:32">
      <c r="A44" t="s">
        <v>86</v>
      </c>
      <c r="B44" s="75">
        <v>247.22</v>
      </c>
      <c r="C44" s="75">
        <v>57.49</v>
      </c>
      <c r="D44" s="135">
        <f t="shared" si="0"/>
        <v>89.05</v>
      </c>
      <c r="E44" s="75"/>
      <c r="F44" s="78">
        <v>14.1</v>
      </c>
      <c r="G44" s="78">
        <v>14.1</v>
      </c>
      <c r="H44" s="78">
        <v>14.45</v>
      </c>
      <c r="I44">
        <v>114.68</v>
      </c>
      <c r="J44">
        <v>133.19</v>
      </c>
      <c r="K44">
        <v>100.37</v>
      </c>
      <c r="L44">
        <v>0.84</v>
      </c>
      <c r="M44">
        <v>15.63</v>
      </c>
      <c r="N44" s="135">
        <v>29.68</v>
      </c>
      <c r="O44" s="135">
        <v>29.68</v>
      </c>
      <c r="P44" s="135">
        <v>29.69</v>
      </c>
      <c r="Q44">
        <v>1.06</v>
      </c>
      <c r="R44">
        <v>132.16999999999999</v>
      </c>
      <c r="S44">
        <v>1.33</v>
      </c>
      <c r="T44">
        <v>25.27</v>
      </c>
      <c r="U44">
        <v>8.42</v>
      </c>
      <c r="V44">
        <v>8.44</v>
      </c>
      <c r="W44">
        <v>225.88</v>
      </c>
      <c r="X44">
        <v>45.18</v>
      </c>
      <c r="Y44">
        <v>79.97</v>
      </c>
      <c r="Z44">
        <v>41.91</v>
      </c>
      <c r="AA44">
        <v>99.34</v>
      </c>
      <c r="AB44">
        <v>49.66</v>
      </c>
      <c r="AC44">
        <v>3.21</v>
      </c>
      <c r="AD44">
        <v>24.95</v>
      </c>
      <c r="AE44">
        <v>24.95</v>
      </c>
      <c r="AF44">
        <v>2.64</v>
      </c>
    </row>
    <row r="45" spans="1:32">
      <c r="A45" t="s">
        <v>87</v>
      </c>
      <c r="B45" s="75">
        <v>247.22</v>
      </c>
      <c r="C45" s="75">
        <v>57.49</v>
      </c>
      <c r="D45" s="135">
        <f t="shared" si="0"/>
        <v>89.05</v>
      </c>
      <c r="E45" s="75"/>
      <c r="F45" s="78">
        <v>14.98</v>
      </c>
      <c r="G45" s="78">
        <v>14.98</v>
      </c>
      <c r="H45" s="78">
        <v>15.35</v>
      </c>
      <c r="I45">
        <v>114.68</v>
      </c>
      <c r="J45">
        <v>133.19</v>
      </c>
      <c r="K45">
        <v>100.37</v>
      </c>
      <c r="L45">
        <v>0.84</v>
      </c>
      <c r="M45">
        <v>21.4</v>
      </c>
      <c r="N45" s="135">
        <v>29.68</v>
      </c>
      <c r="O45" s="135">
        <v>29.68</v>
      </c>
      <c r="P45" s="135">
        <v>29.69</v>
      </c>
      <c r="Q45">
        <v>1.06</v>
      </c>
      <c r="R45">
        <v>138.82</v>
      </c>
      <c r="S45">
        <v>1.33</v>
      </c>
      <c r="T45">
        <v>24.63</v>
      </c>
      <c r="U45">
        <v>8.2100000000000009</v>
      </c>
      <c r="V45">
        <v>8.2100000000000009</v>
      </c>
      <c r="W45">
        <v>241.3</v>
      </c>
      <c r="X45">
        <v>48.26</v>
      </c>
      <c r="Y45">
        <v>84.61</v>
      </c>
      <c r="Z45">
        <v>44.65</v>
      </c>
      <c r="AA45">
        <v>100</v>
      </c>
      <c r="AB45">
        <v>50</v>
      </c>
      <c r="AC45">
        <v>2.86</v>
      </c>
      <c r="AD45">
        <v>23.59</v>
      </c>
      <c r="AE45">
        <v>23.59</v>
      </c>
      <c r="AF45">
        <v>2.64</v>
      </c>
    </row>
    <row r="46" spans="1:32">
      <c r="A46" t="s">
        <v>88</v>
      </c>
      <c r="B46" s="75">
        <v>247.22</v>
      </c>
      <c r="C46" s="75">
        <v>57.49</v>
      </c>
      <c r="D46" s="135">
        <f t="shared" si="0"/>
        <v>89.05</v>
      </c>
      <c r="E46" s="75"/>
      <c r="F46" s="78">
        <v>15.71</v>
      </c>
      <c r="G46" s="78">
        <v>15.71</v>
      </c>
      <c r="H46" s="78">
        <v>16.100000000000001</v>
      </c>
      <c r="I46">
        <v>114.68</v>
      </c>
      <c r="J46">
        <v>133.19</v>
      </c>
      <c r="K46">
        <v>100.37</v>
      </c>
      <c r="L46">
        <v>0.84</v>
      </c>
      <c r="M46">
        <v>21.19</v>
      </c>
      <c r="N46" s="135">
        <v>29.68</v>
      </c>
      <c r="O46" s="135">
        <v>29.68</v>
      </c>
      <c r="P46" s="135">
        <v>29.69</v>
      </c>
      <c r="Q46">
        <v>1.06</v>
      </c>
      <c r="R46">
        <v>142.44999999999999</v>
      </c>
      <c r="S46">
        <v>1.33</v>
      </c>
      <c r="T46">
        <v>23.58</v>
      </c>
      <c r="U46">
        <v>7.86</v>
      </c>
      <c r="V46">
        <v>7.85</v>
      </c>
      <c r="W46">
        <v>250</v>
      </c>
      <c r="X46">
        <v>50</v>
      </c>
      <c r="Y46">
        <v>89.89</v>
      </c>
      <c r="Z46">
        <v>46.12</v>
      </c>
      <c r="AA46">
        <v>97.34</v>
      </c>
      <c r="AB46">
        <v>48.66</v>
      </c>
      <c r="AC46">
        <v>2.85</v>
      </c>
      <c r="AD46">
        <v>22.07</v>
      </c>
      <c r="AE46">
        <v>22.07</v>
      </c>
      <c r="AF46">
        <v>2.64</v>
      </c>
    </row>
    <row r="47" spans="1:32">
      <c r="A47" t="s">
        <v>89</v>
      </c>
      <c r="B47" s="75">
        <v>247.22</v>
      </c>
      <c r="C47" s="75">
        <v>57.49</v>
      </c>
      <c r="D47" s="135">
        <f t="shared" si="0"/>
        <v>89.05</v>
      </c>
      <c r="E47" s="75"/>
      <c r="F47" s="78">
        <v>16.43</v>
      </c>
      <c r="G47" s="78">
        <v>16.43</v>
      </c>
      <c r="H47" s="78">
        <v>16.84</v>
      </c>
      <c r="I47">
        <v>114.68</v>
      </c>
      <c r="J47">
        <v>133.19</v>
      </c>
      <c r="K47">
        <v>100.37</v>
      </c>
      <c r="L47">
        <v>0.84</v>
      </c>
      <c r="M47">
        <v>21.11</v>
      </c>
      <c r="N47" s="135">
        <v>29.68</v>
      </c>
      <c r="O47" s="135">
        <v>29.68</v>
      </c>
      <c r="P47" s="135">
        <v>29.69</v>
      </c>
      <c r="Q47">
        <v>1.06</v>
      </c>
      <c r="R47">
        <v>144.97999999999999</v>
      </c>
      <c r="S47">
        <v>1.38</v>
      </c>
      <c r="T47">
        <v>22.84</v>
      </c>
      <c r="U47">
        <v>7.61</v>
      </c>
      <c r="V47">
        <v>7.63</v>
      </c>
      <c r="W47">
        <v>250</v>
      </c>
      <c r="X47">
        <v>50</v>
      </c>
      <c r="Y47">
        <v>92.69</v>
      </c>
      <c r="Z47">
        <v>47.45</v>
      </c>
      <c r="AA47">
        <v>98.67</v>
      </c>
      <c r="AB47">
        <v>49.33</v>
      </c>
      <c r="AC47">
        <v>2.77</v>
      </c>
      <c r="AD47">
        <v>11.75</v>
      </c>
      <c r="AE47">
        <v>11.75</v>
      </c>
      <c r="AF47">
        <v>2.64</v>
      </c>
    </row>
    <row r="48" spans="1:32">
      <c r="A48" t="s">
        <v>90</v>
      </c>
      <c r="B48" s="75">
        <v>247.22</v>
      </c>
      <c r="C48" s="75">
        <v>57.49</v>
      </c>
      <c r="D48" s="135">
        <f t="shared" si="0"/>
        <v>89.05</v>
      </c>
      <c r="E48" s="75"/>
      <c r="F48" s="78">
        <v>17.14</v>
      </c>
      <c r="G48" s="78">
        <v>17.14</v>
      </c>
      <c r="H48" s="78">
        <v>17.579999999999998</v>
      </c>
      <c r="I48">
        <v>94</v>
      </c>
      <c r="J48">
        <v>133.19</v>
      </c>
      <c r="K48">
        <v>100.37</v>
      </c>
      <c r="L48">
        <v>0.84</v>
      </c>
      <c r="M48">
        <v>20.93</v>
      </c>
      <c r="N48" s="135">
        <v>29.68</v>
      </c>
      <c r="O48" s="135">
        <v>29.68</v>
      </c>
      <c r="P48" s="135">
        <v>29.69</v>
      </c>
      <c r="Q48">
        <v>1.06</v>
      </c>
      <c r="R48">
        <v>146.59</v>
      </c>
      <c r="S48">
        <v>1.38</v>
      </c>
      <c r="T48">
        <v>21.7</v>
      </c>
      <c r="U48">
        <v>7.24</v>
      </c>
      <c r="V48">
        <v>7.23</v>
      </c>
      <c r="W48">
        <v>250</v>
      </c>
      <c r="X48">
        <v>50</v>
      </c>
      <c r="Y48">
        <v>95.63</v>
      </c>
      <c r="Z48">
        <v>48.65</v>
      </c>
      <c r="AA48">
        <v>100</v>
      </c>
      <c r="AB48">
        <v>50</v>
      </c>
      <c r="AC48">
        <v>2.78</v>
      </c>
      <c r="AD48">
        <v>10.87</v>
      </c>
      <c r="AE48">
        <v>10.87</v>
      </c>
      <c r="AF48">
        <v>2.64</v>
      </c>
    </row>
    <row r="49" spans="1:32">
      <c r="A49" t="s">
        <v>91</v>
      </c>
      <c r="B49" s="75">
        <v>247.22</v>
      </c>
      <c r="C49" s="75">
        <v>57.49</v>
      </c>
      <c r="D49" s="135">
        <f t="shared" si="0"/>
        <v>89.05</v>
      </c>
      <c r="E49" s="75"/>
      <c r="F49" s="78">
        <v>17.7</v>
      </c>
      <c r="G49" s="78">
        <v>17.7</v>
      </c>
      <c r="H49" s="78">
        <v>18.14</v>
      </c>
      <c r="I49">
        <v>115.05</v>
      </c>
      <c r="J49">
        <v>133.19</v>
      </c>
      <c r="K49">
        <v>100.37</v>
      </c>
      <c r="L49">
        <v>0.84</v>
      </c>
      <c r="M49">
        <v>20.41</v>
      </c>
      <c r="N49" s="135">
        <v>29.68</v>
      </c>
      <c r="O49" s="135">
        <v>29.68</v>
      </c>
      <c r="P49" s="135">
        <v>29.69</v>
      </c>
      <c r="Q49">
        <v>1.06</v>
      </c>
      <c r="R49">
        <v>147.72999999999999</v>
      </c>
      <c r="S49">
        <v>1.38</v>
      </c>
      <c r="T49">
        <v>20.81</v>
      </c>
      <c r="U49">
        <v>6.94</v>
      </c>
      <c r="V49">
        <v>6.93</v>
      </c>
      <c r="W49">
        <v>250</v>
      </c>
      <c r="X49">
        <v>50</v>
      </c>
      <c r="Y49">
        <v>97.72</v>
      </c>
      <c r="Z49">
        <v>49.68</v>
      </c>
      <c r="AA49">
        <v>99.34</v>
      </c>
      <c r="AB49">
        <v>49.66</v>
      </c>
      <c r="AC49">
        <v>2.79</v>
      </c>
      <c r="AD49">
        <v>10.09</v>
      </c>
      <c r="AE49">
        <v>10.09</v>
      </c>
      <c r="AF49">
        <v>2.64</v>
      </c>
    </row>
    <row r="50" spans="1:32">
      <c r="A50" t="s">
        <v>92</v>
      </c>
      <c r="B50" s="75">
        <v>247.22</v>
      </c>
      <c r="C50" s="75">
        <v>57.49</v>
      </c>
      <c r="D50" s="135">
        <f t="shared" si="0"/>
        <v>89.05</v>
      </c>
      <c r="E50" s="75"/>
      <c r="F50" s="78">
        <v>18.09</v>
      </c>
      <c r="G50" s="78">
        <v>18.09</v>
      </c>
      <c r="H50" s="78">
        <v>18.54</v>
      </c>
      <c r="I50">
        <v>94</v>
      </c>
      <c r="J50">
        <v>133.19</v>
      </c>
      <c r="K50">
        <v>100.37</v>
      </c>
      <c r="L50">
        <v>0.84</v>
      </c>
      <c r="M50">
        <v>11.46</v>
      </c>
      <c r="N50" s="135">
        <v>29.68</v>
      </c>
      <c r="O50" s="135">
        <v>29.68</v>
      </c>
      <c r="P50" s="135">
        <v>29.69</v>
      </c>
      <c r="Q50">
        <v>1.06</v>
      </c>
      <c r="R50">
        <v>148.15</v>
      </c>
      <c r="S50">
        <v>1.38</v>
      </c>
      <c r="T50">
        <v>19.239999999999998</v>
      </c>
      <c r="U50">
        <v>6.41</v>
      </c>
      <c r="V50">
        <v>6.41</v>
      </c>
      <c r="W50">
        <v>250</v>
      </c>
      <c r="X50">
        <v>50</v>
      </c>
      <c r="Y50">
        <v>96.72</v>
      </c>
      <c r="Z50">
        <v>50</v>
      </c>
      <c r="AA50">
        <v>98.67</v>
      </c>
      <c r="AB50">
        <v>49.33</v>
      </c>
      <c r="AC50">
        <v>2.58</v>
      </c>
      <c r="AD50">
        <v>10.050000000000001</v>
      </c>
      <c r="AE50">
        <v>10.050000000000001</v>
      </c>
      <c r="AF50">
        <v>2.64</v>
      </c>
    </row>
    <row r="51" spans="1:32">
      <c r="A51" t="s">
        <v>93</v>
      </c>
      <c r="B51" s="75">
        <v>247.22</v>
      </c>
      <c r="C51" s="75">
        <v>57.49</v>
      </c>
      <c r="D51" s="135">
        <f t="shared" si="0"/>
        <v>89.05</v>
      </c>
      <c r="E51" s="75"/>
      <c r="F51" s="78">
        <v>18.38</v>
      </c>
      <c r="G51" s="78">
        <v>18.38</v>
      </c>
      <c r="H51" s="78">
        <v>18.850000000000001</v>
      </c>
      <c r="I51">
        <v>65.8</v>
      </c>
      <c r="J51">
        <v>133.19</v>
      </c>
      <c r="K51">
        <v>100.37</v>
      </c>
      <c r="L51">
        <v>0.93</v>
      </c>
      <c r="M51">
        <v>11.06</v>
      </c>
      <c r="N51" s="135">
        <v>29.68</v>
      </c>
      <c r="O51" s="135">
        <v>29.68</v>
      </c>
      <c r="P51" s="135">
        <v>29.69</v>
      </c>
      <c r="Q51">
        <v>1.1399999999999999</v>
      </c>
      <c r="R51">
        <v>153.63999999999999</v>
      </c>
      <c r="S51">
        <v>1.38</v>
      </c>
      <c r="T51">
        <v>14.65</v>
      </c>
      <c r="U51">
        <v>4.8899999999999997</v>
      </c>
      <c r="V51">
        <v>4.88</v>
      </c>
      <c r="W51">
        <v>250</v>
      </c>
      <c r="X51">
        <v>50</v>
      </c>
      <c r="Y51">
        <v>97.63</v>
      </c>
      <c r="Z51">
        <v>50</v>
      </c>
      <c r="AA51">
        <v>98.67</v>
      </c>
      <c r="AB51">
        <v>49.33</v>
      </c>
      <c r="AC51">
        <v>2.63</v>
      </c>
      <c r="AD51">
        <v>9.4700000000000006</v>
      </c>
      <c r="AE51">
        <v>9.4700000000000006</v>
      </c>
      <c r="AF51">
        <v>2.64</v>
      </c>
    </row>
    <row r="52" spans="1:32">
      <c r="A52" t="s">
        <v>94</v>
      </c>
      <c r="B52" s="75">
        <v>247.22</v>
      </c>
      <c r="C52" s="75">
        <v>57.49</v>
      </c>
      <c r="D52" s="135">
        <f t="shared" si="0"/>
        <v>89.05</v>
      </c>
      <c r="E52" s="75"/>
      <c r="F52" s="78">
        <v>18.37</v>
      </c>
      <c r="G52" s="78">
        <v>18.37</v>
      </c>
      <c r="H52" s="78">
        <v>18.829999999999998</v>
      </c>
      <c r="I52">
        <v>65.8</v>
      </c>
      <c r="J52">
        <v>133.19</v>
      </c>
      <c r="K52">
        <v>100.37</v>
      </c>
      <c r="L52">
        <v>0.93</v>
      </c>
      <c r="M52">
        <v>10.83</v>
      </c>
      <c r="N52" s="135">
        <v>29.68</v>
      </c>
      <c r="O52" s="135">
        <v>29.68</v>
      </c>
      <c r="P52" s="135">
        <v>29.69</v>
      </c>
      <c r="Q52">
        <v>1.1399999999999999</v>
      </c>
      <c r="R52">
        <v>152.99</v>
      </c>
      <c r="S52">
        <v>1.38</v>
      </c>
      <c r="T52">
        <v>14.39</v>
      </c>
      <c r="U52">
        <v>4.8</v>
      </c>
      <c r="V52">
        <v>4.79</v>
      </c>
      <c r="W52">
        <v>250</v>
      </c>
      <c r="X52">
        <v>50</v>
      </c>
      <c r="Y52">
        <v>98.23</v>
      </c>
      <c r="Z52">
        <v>50</v>
      </c>
      <c r="AA52">
        <v>98.67</v>
      </c>
      <c r="AB52">
        <v>49.33</v>
      </c>
      <c r="AC52">
        <v>2.59</v>
      </c>
      <c r="AD52">
        <v>8.7799999999999994</v>
      </c>
      <c r="AE52">
        <v>8.7799999999999994</v>
      </c>
      <c r="AF52">
        <v>2.64</v>
      </c>
    </row>
    <row r="53" spans="1:32">
      <c r="A53" t="s">
        <v>95</v>
      </c>
      <c r="B53" s="75">
        <v>247.22</v>
      </c>
      <c r="C53" s="75">
        <v>57.49</v>
      </c>
      <c r="D53" s="135">
        <f t="shared" si="0"/>
        <v>89.05</v>
      </c>
      <c r="E53" s="75"/>
      <c r="F53" s="78">
        <v>18.420000000000002</v>
      </c>
      <c r="G53" s="78">
        <v>18.420000000000002</v>
      </c>
      <c r="H53" s="78">
        <v>18.88</v>
      </c>
      <c r="I53">
        <v>65.8</v>
      </c>
      <c r="J53">
        <v>133.19</v>
      </c>
      <c r="K53">
        <v>100.37</v>
      </c>
      <c r="L53">
        <v>0.93</v>
      </c>
      <c r="M53">
        <v>10.66</v>
      </c>
      <c r="N53" s="135">
        <v>29.68</v>
      </c>
      <c r="O53" s="135">
        <v>29.68</v>
      </c>
      <c r="P53" s="135">
        <v>29.69</v>
      </c>
      <c r="Q53">
        <v>1.1399999999999999</v>
      </c>
      <c r="R53">
        <v>152.08000000000001</v>
      </c>
      <c r="S53">
        <v>1.38</v>
      </c>
      <c r="T53">
        <v>14.71</v>
      </c>
      <c r="U53">
        <v>4.9000000000000004</v>
      </c>
      <c r="V53">
        <v>4.91</v>
      </c>
      <c r="W53">
        <v>250</v>
      </c>
      <c r="X53">
        <v>50</v>
      </c>
      <c r="Y53">
        <v>98.35</v>
      </c>
      <c r="Z53">
        <v>50</v>
      </c>
      <c r="AA53">
        <v>98</v>
      </c>
      <c r="AB53">
        <v>49</v>
      </c>
      <c r="AC53">
        <v>2.68</v>
      </c>
      <c r="AD53">
        <v>8.17</v>
      </c>
      <c r="AE53">
        <v>8.17</v>
      </c>
      <c r="AF53">
        <v>2.64</v>
      </c>
    </row>
    <row r="54" spans="1:32">
      <c r="A54" t="s">
        <v>96</v>
      </c>
      <c r="B54" s="75">
        <v>247.22</v>
      </c>
      <c r="C54" s="75">
        <v>57.49</v>
      </c>
      <c r="D54" s="135">
        <f t="shared" si="0"/>
        <v>89.05</v>
      </c>
      <c r="E54" s="75"/>
      <c r="F54" s="78">
        <v>18.43</v>
      </c>
      <c r="G54" s="78">
        <v>18.43</v>
      </c>
      <c r="H54" s="78">
        <v>18.88</v>
      </c>
      <c r="I54">
        <v>65.8</v>
      </c>
      <c r="J54">
        <v>133.19</v>
      </c>
      <c r="K54">
        <v>100.37</v>
      </c>
      <c r="L54">
        <v>0.93</v>
      </c>
      <c r="M54">
        <v>10.5</v>
      </c>
      <c r="N54" s="135">
        <v>29.68</v>
      </c>
      <c r="O54" s="135">
        <v>29.68</v>
      </c>
      <c r="P54" s="135">
        <v>29.69</v>
      </c>
      <c r="Q54">
        <v>1.1399999999999999</v>
      </c>
      <c r="R54">
        <v>150.82</v>
      </c>
      <c r="S54">
        <v>1.38</v>
      </c>
      <c r="T54">
        <v>14.52</v>
      </c>
      <c r="U54">
        <v>4.84</v>
      </c>
      <c r="V54">
        <v>4.84</v>
      </c>
      <c r="W54">
        <v>250</v>
      </c>
      <c r="X54">
        <v>50</v>
      </c>
      <c r="Y54">
        <v>98.38</v>
      </c>
      <c r="Z54">
        <v>50</v>
      </c>
      <c r="AA54">
        <v>98</v>
      </c>
      <c r="AB54">
        <v>49</v>
      </c>
      <c r="AC54">
        <v>2.76</v>
      </c>
      <c r="AD54">
        <v>8.0299999999999994</v>
      </c>
      <c r="AE54">
        <v>8.0299999999999994</v>
      </c>
      <c r="AF54">
        <v>2.64</v>
      </c>
    </row>
    <row r="55" spans="1:32">
      <c r="A55" t="s">
        <v>97</v>
      </c>
      <c r="B55" s="75">
        <v>247.22</v>
      </c>
      <c r="C55" s="75">
        <v>57.49</v>
      </c>
      <c r="D55" s="135">
        <f t="shared" si="0"/>
        <v>89.05</v>
      </c>
      <c r="E55" s="75"/>
      <c r="F55" s="78">
        <v>18.399999999999999</v>
      </c>
      <c r="G55" s="78">
        <v>18.399999999999999</v>
      </c>
      <c r="H55" s="78">
        <v>18.86</v>
      </c>
      <c r="I55">
        <v>65.8</v>
      </c>
      <c r="J55">
        <v>133.19</v>
      </c>
      <c r="K55">
        <v>100.37</v>
      </c>
      <c r="L55">
        <v>0.93</v>
      </c>
      <c r="M55">
        <v>10.34</v>
      </c>
      <c r="N55" s="135">
        <v>29.68</v>
      </c>
      <c r="O55" s="135">
        <v>29.68</v>
      </c>
      <c r="P55" s="135">
        <v>29.69</v>
      </c>
      <c r="Q55">
        <v>1.1399999999999999</v>
      </c>
      <c r="R55">
        <v>149.12</v>
      </c>
      <c r="S55">
        <v>1.43</v>
      </c>
      <c r="T55">
        <v>14.44</v>
      </c>
      <c r="U55">
        <v>4.8099999999999996</v>
      </c>
      <c r="V55">
        <v>4.82</v>
      </c>
      <c r="W55">
        <v>250</v>
      </c>
      <c r="X55">
        <v>50</v>
      </c>
      <c r="Y55">
        <v>98.38</v>
      </c>
      <c r="Z55">
        <v>50</v>
      </c>
      <c r="AA55">
        <v>96.67</v>
      </c>
      <c r="AB55">
        <v>48.33</v>
      </c>
      <c r="AC55">
        <v>2.75</v>
      </c>
      <c r="AD55">
        <v>8.02</v>
      </c>
      <c r="AE55">
        <v>8.02</v>
      </c>
      <c r="AF55">
        <v>2.64</v>
      </c>
    </row>
    <row r="56" spans="1:32">
      <c r="A56" t="s">
        <v>98</v>
      </c>
      <c r="B56" s="75">
        <v>204.99</v>
      </c>
      <c r="C56" s="75">
        <v>57.49</v>
      </c>
      <c r="D56" s="135">
        <f t="shared" si="0"/>
        <v>89.05</v>
      </c>
      <c r="E56" s="75"/>
      <c r="F56" s="78">
        <v>18.3</v>
      </c>
      <c r="G56" s="78">
        <v>18.3</v>
      </c>
      <c r="H56" s="78">
        <v>18.760000000000002</v>
      </c>
      <c r="I56">
        <v>65.8</v>
      </c>
      <c r="J56">
        <v>133.19</v>
      </c>
      <c r="K56">
        <v>100.37</v>
      </c>
      <c r="L56">
        <v>0.93</v>
      </c>
      <c r="M56">
        <v>10.18</v>
      </c>
      <c r="N56" s="135">
        <v>29.68</v>
      </c>
      <c r="O56" s="135">
        <v>29.68</v>
      </c>
      <c r="P56" s="135">
        <v>29.69</v>
      </c>
      <c r="Q56">
        <v>1.1399999999999999</v>
      </c>
      <c r="R56">
        <v>146.68</v>
      </c>
      <c r="S56">
        <v>1.43</v>
      </c>
      <c r="T56">
        <v>14.55</v>
      </c>
      <c r="U56">
        <v>4.8499999999999996</v>
      </c>
      <c r="V56">
        <v>4.84</v>
      </c>
      <c r="W56">
        <v>250</v>
      </c>
      <c r="X56">
        <v>50</v>
      </c>
      <c r="Y56">
        <v>98.19</v>
      </c>
      <c r="Z56">
        <v>50</v>
      </c>
      <c r="AA56">
        <v>96.67</v>
      </c>
      <c r="AB56">
        <v>48.33</v>
      </c>
      <c r="AC56">
        <v>2.73</v>
      </c>
      <c r="AD56">
        <v>8.02</v>
      </c>
      <c r="AE56">
        <v>8.02</v>
      </c>
      <c r="AF56">
        <v>2.64</v>
      </c>
    </row>
    <row r="57" spans="1:32">
      <c r="A57" t="s">
        <v>99</v>
      </c>
      <c r="B57" s="75">
        <v>204.99</v>
      </c>
      <c r="C57" s="75">
        <v>57.49</v>
      </c>
      <c r="D57" s="135">
        <f t="shared" si="0"/>
        <v>89.05</v>
      </c>
      <c r="E57" s="75"/>
      <c r="F57" s="78">
        <v>18.149999999999999</v>
      </c>
      <c r="G57" s="78">
        <v>18.149999999999999</v>
      </c>
      <c r="H57" s="78">
        <v>18.61</v>
      </c>
      <c r="I57">
        <v>65.8</v>
      </c>
      <c r="J57">
        <v>133.19</v>
      </c>
      <c r="K57">
        <v>100.37</v>
      </c>
      <c r="L57">
        <v>0.93</v>
      </c>
      <c r="M57">
        <v>10.87</v>
      </c>
      <c r="N57" s="135">
        <v>29.68</v>
      </c>
      <c r="O57" s="135">
        <v>29.68</v>
      </c>
      <c r="P57" s="135">
        <v>29.69</v>
      </c>
      <c r="Q57">
        <v>1.1399999999999999</v>
      </c>
      <c r="R57">
        <v>143.16</v>
      </c>
      <c r="S57">
        <v>1.43</v>
      </c>
      <c r="T57">
        <v>14.47</v>
      </c>
      <c r="U57">
        <v>4.82</v>
      </c>
      <c r="V57">
        <v>4.82</v>
      </c>
      <c r="W57">
        <v>250</v>
      </c>
      <c r="X57">
        <v>50</v>
      </c>
      <c r="Y57">
        <v>97.63</v>
      </c>
      <c r="Z57">
        <v>50</v>
      </c>
      <c r="AA57">
        <v>97.34</v>
      </c>
      <c r="AB57">
        <v>48.66</v>
      </c>
      <c r="AC57">
        <v>2.72</v>
      </c>
      <c r="AD57">
        <v>8.02</v>
      </c>
      <c r="AE57">
        <v>8.02</v>
      </c>
      <c r="AF57">
        <v>2.64</v>
      </c>
    </row>
    <row r="58" spans="1:32">
      <c r="A58" t="s">
        <v>100</v>
      </c>
      <c r="B58" s="75">
        <v>247.22</v>
      </c>
      <c r="C58" s="75">
        <v>57.49</v>
      </c>
      <c r="D58" s="135">
        <f t="shared" si="0"/>
        <v>89.05</v>
      </c>
      <c r="E58" s="75"/>
      <c r="F58" s="78">
        <v>17.77</v>
      </c>
      <c r="G58" s="78">
        <v>17.77</v>
      </c>
      <c r="H58" s="78">
        <v>18.21</v>
      </c>
      <c r="I58">
        <v>65.8</v>
      </c>
      <c r="J58">
        <v>133.19</v>
      </c>
      <c r="K58">
        <v>100.37</v>
      </c>
      <c r="L58">
        <v>0.93</v>
      </c>
      <c r="M58">
        <v>11.48</v>
      </c>
      <c r="N58" s="135">
        <v>29.68</v>
      </c>
      <c r="O58" s="135">
        <v>29.68</v>
      </c>
      <c r="P58" s="135">
        <v>29.69</v>
      </c>
      <c r="Q58">
        <v>1.1399999999999999</v>
      </c>
      <c r="R58">
        <v>139.4</v>
      </c>
      <c r="S58">
        <v>1.43</v>
      </c>
      <c r="T58">
        <v>14.61</v>
      </c>
      <c r="U58">
        <v>4.87</v>
      </c>
      <c r="V58">
        <v>4.87</v>
      </c>
      <c r="W58">
        <v>250</v>
      </c>
      <c r="X58">
        <v>50</v>
      </c>
      <c r="Y58">
        <v>97.55</v>
      </c>
      <c r="Z58">
        <v>50</v>
      </c>
      <c r="AA58">
        <v>98</v>
      </c>
      <c r="AB58">
        <v>49</v>
      </c>
      <c r="AC58">
        <v>2.75</v>
      </c>
      <c r="AD58">
        <v>8.01</v>
      </c>
      <c r="AE58">
        <v>8.01</v>
      </c>
      <c r="AF58">
        <v>2.64</v>
      </c>
    </row>
    <row r="59" spans="1:32">
      <c r="A59" t="s">
        <v>101</v>
      </c>
      <c r="B59" s="75">
        <v>247.22</v>
      </c>
      <c r="C59" s="75">
        <v>57.49</v>
      </c>
      <c r="D59" s="135">
        <f t="shared" si="0"/>
        <v>89.05</v>
      </c>
      <c r="E59" s="75"/>
      <c r="F59" s="78">
        <v>17.38</v>
      </c>
      <c r="G59" s="78">
        <v>17.38</v>
      </c>
      <c r="H59" s="78">
        <v>17.82</v>
      </c>
      <c r="I59">
        <v>65.8</v>
      </c>
      <c r="J59">
        <v>133.19</v>
      </c>
      <c r="K59">
        <v>100.37</v>
      </c>
      <c r="L59">
        <v>0.93</v>
      </c>
      <c r="M59">
        <v>12.12</v>
      </c>
      <c r="N59" s="135">
        <v>29.68</v>
      </c>
      <c r="O59" s="135">
        <v>29.68</v>
      </c>
      <c r="P59" s="135">
        <v>29.69</v>
      </c>
      <c r="Q59">
        <v>1.22</v>
      </c>
      <c r="R59">
        <v>134.63</v>
      </c>
      <c r="S59">
        <v>1.43</v>
      </c>
      <c r="T59">
        <v>23.26</v>
      </c>
      <c r="U59">
        <v>7.75</v>
      </c>
      <c r="V59">
        <v>7.75</v>
      </c>
      <c r="W59">
        <v>250</v>
      </c>
      <c r="X59">
        <v>50</v>
      </c>
      <c r="Y59">
        <v>97.18</v>
      </c>
      <c r="Z59">
        <v>49.97</v>
      </c>
      <c r="AA59">
        <v>97.34</v>
      </c>
      <c r="AB59">
        <v>48.66</v>
      </c>
      <c r="AC59">
        <v>2.62</v>
      </c>
      <c r="AD59">
        <v>11.71</v>
      </c>
      <c r="AE59">
        <v>11.71</v>
      </c>
      <c r="AF59">
        <v>2.64</v>
      </c>
    </row>
    <row r="60" spans="1:32">
      <c r="A60" t="s">
        <v>102</v>
      </c>
      <c r="B60" s="75">
        <v>247.22</v>
      </c>
      <c r="C60" s="75">
        <v>57.49</v>
      </c>
      <c r="D60" s="135">
        <f t="shared" si="0"/>
        <v>89.05</v>
      </c>
      <c r="E60" s="75"/>
      <c r="F60" s="78">
        <v>16.98</v>
      </c>
      <c r="G60" s="78">
        <v>16.98</v>
      </c>
      <c r="H60" s="78">
        <v>17.41</v>
      </c>
      <c r="I60">
        <v>65.8</v>
      </c>
      <c r="J60">
        <v>133.19</v>
      </c>
      <c r="K60">
        <v>100.37</v>
      </c>
      <c r="L60">
        <v>0.93</v>
      </c>
      <c r="M60">
        <v>12.85</v>
      </c>
      <c r="N60" s="135">
        <v>29.68</v>
      </c>
      <c r="O60" s="135">
        <v>29.68</v>
      </c>
      <c r="P60" s="135">
        <v>29.69</v>
      </c>
      <c r="Q60">
        <v>1.22</v>
      </c>
      <c r="R60">
        <v>128.9</v>
      </c>
      <c r="S60">
        <v>1.43</v>
      </c>
      <c r="T60">
        <v>20.92</v>
      </c>
      <c r="U60">
        <v>6.97</v>
      </c>
      <c r="V60">
        <v>6.98</v>
      </c>
      <c r="W60">
        <v>250</v>
      </c>
      <c r="X60">
        <v>50</v>
      </c>
      <c r="Y60">
        <v>96.15</v>
      </c>
      <c r="Z60">
        <v>48.93</v>
      </c>
      <c r="AA60">
        <v>98</v>
      </c>
      <c r="AB60">
        <v>49</v>
      </c>
      <c r="AC60">
        <v>2.63</v>
      </c>
      <c r="AD60">
        <v>11.53</v>
      </c>
      <c r="AE60">
        <v>11.53</v>
      </c>
      <c r="AF60">
        <v>2.64</v>
      </c>
    </row>
    <row r="61" spans="1:32">
      <c r="A61" t="s">
        <v>103</v>
      </c>
      <c r="B61" s="75">
        <v>247.22</v>
      </c>
      <c r="C61" s="75">
        <v>57.49</v>
      </c>
      <c r="D61" s="135">
        <f t="shared" si="0"/>
        <v>89.05</v>
      </c>
      <c r="E61" s="75"/>
      <c r="F61" s="78">
        <v>16.53</v>
      </c>
      <c r="G61" s="78">
        <v>16.53</v>
      </c>
      <c r="H61" s="78">
        <v>16.940000000000001</v>
      </c>
      <c r="I61">
        <v>65.8</v>
      </c>
      <c r="J61">
        <v>133.19</v>
      </c>
      <c r="K61">
        <v>100.37</v>
      </c>
      <c r="L61">
        <v>0.93</v>
      </c>
      <c r="M61">
        <v>13.65</v>
      </c>
      <c r="N61" s="135">
        <v>29.68</v>
      </c>
      <c r="O61" s="135">
        <v>29.68</v>
      </c>
      <c r="P61" s="135">
        <v>29.69</v>
      </c>
      <c r="Q61">
        <v>1.22</v>
      </c>
      <c r="R61">
        <v>122.45</v>
      </c>
      <c r="S61">
        <v>1.43</v>
      </c>
      <c r="T61">
        <v>17.98</v>
      </c>
      <c r="U61">
        <v>5.99</v>
      </c>
      <c r="V61">
        <v>5.99</v>
      </c>
      <c r="W61">
        <v>250</v>
      </c>
      <c r="X61">
        <v>50</v>
      </c>
      <c r="Y61">
        <v>93.14</v>
      </c>
      <c r="Z61">
        <v>47.69</v>
      </c>
      <c r="AA61">
        <v>96.67</v>
      </c>
      <c r="AB61">
        <v>48.33</v>
      </c>
      <c r="AC61">
        <v>2.61</v>
      </c>
      <c r="AD61">
        <v>11.22</v>
      </c>
      <c r="AE61">
        <v>11.22</v>
      </c>
      <c r="AF61">
        <v>2.64</v>
      </c>
    </row>
    <row r="62" spans="1:32">
      <c r="A62" t="s">
        <v>104</v>
      </c>
      <c r="B62" s="75">
        <v>247.22</v>
      </c>
      <c r="C62" s="75">
        <v>57.49</v>
      </c>
      <c r="D62" s="135">
        <f t="shared" si="0"/>
        <v>89.05</v>
      </c>
      <c r="E62" s="75"/>
      <c r="F62" s="78">
        <v>15.85</v>
      </c>
      <c r="G62" s="78">
        <v>15.85</v>
      </c>
      <c r="H62" s="78">
        <v>16.25</v>
      </c>
      <c r="I62">
        <v>65.8</v>
      </c>
      <c r="J62">
        <v>133.19</v>
      </c>
      <c r="K62">
        <v>100.37</v>
      </c>
      <c r="L62">
        <v>0.93</v>
      </c>
      <c r="M62">
        <v>14.47</v>
      </c>
      <c r="N62" s="135">
        <v>29.68</v>
      </c>
      <c r="O62" s="135">
        <v>29.68</v>
      </c>
      <c r="P62" s="135">
        <v>29.69</v>
      </c>
      <c r="Q62">
        <v>1.22</v>
      </c>
      <c r="R62">
        <v>114.73</v>
      </c>
      <c r="S62">
        <v>1.43</v>
      </c>
      <c r="T62">
        <v>15.03</v>
      </c>
      <c r="U62">
        <v>5.01</v>
      </c>
      <c r="V62">
        <v>5.01</v>
      </c>
      <c r="W62">
        <v>250</v>
      </c>
      <c r="X62">
        <v>50</v>
      </c>
      <c r="Y62">
        <v>89.22</v>
      </c>
      <c r="Z62">
        <v>46.31</v>
      </c>
      <c r="AA62">
        <v>90.67</v>
      </c>
      <c r="AB62">
        <v>45.33</v>
      </c>
      <c r="AC62">
        <v>2.6</v>
      </c>
      <c r="AD62">
        <v>10.99</v>
      </c>
      <c r="AE62">
        <v>10.99</v>
      </c>
      <c r="AF62">
        <v>2.64</v>
      </c>
    </row>
    <row r="63" spans="1:32">
      <c r="A63" t="s">
        <v>105</v>
      </c>
      <c r="B63" s="75">
        <v>247.22</v>
      </c>
      <c r="C63" s="75">
        <v>57.49</v>
      </c>
      <c r="D63" s="135">
        <f t="shared" si="0"/>
        <v>89.05</v>
      </c>
      <c r="E63" s="75"/>
      <c r="F63" s="78">
        <v>15.02</v>
      </c>
      <c r="G63" s="78">
        <v>15.02</v>
      </c>
      <c r="H63" s="78">
        <v>15.39</v>
      </c>
      <c r="I63">
        <v>65.8</v>
      </c>
      <c r="J63">
        <v>133.19</v>
      </c>
      <c r="K63">
        <v>100.37</v>
      </c>
      <c r="L63">
        <v>0.93</v>
      </c>
      <c r="M63">
        <v>15.24</v>
      </c>
      <c r="N63" s="135">
        <v>29.68</v>
      </c>
      <c r="O63" s="135">
        <v>29.68</v>
      </c>
      <c r="P63" s="135">
        <v>29.69</v>
      </c>
      <c r="Q63">
        <v>1.22</v>
      </c>
      <c r="R63">
        <v>105.59</v>
      </c>
      <c r="S63">
        <v>1.48</v>
      </c>
      <c r="T63">
        <v>13.74</v>
      </c>
      <c r="U63">
        <v>4.58</v>
      </c>
      <c r="V63">
        <v>4.59</v>
      </c>
      <c r="W63">
        <v>242.33</v>
      </c>
      <c r="X63">
        <v>48.46</v>
      </c>
      <c r="Y63">
        <v>84.85</v>
      </c>
      <c r="Z63">
        <v>44.42</v>
      </c>
      <c r="AA63">
        <v>87.34</v>
      </c>
      <c r="AB63">
        <v>43.66</v>
      </c>
      <c r="AC63">
        <v>2.56</v>
      </c>
      <c r="AD63">
        <v>10.66</v>
      </c>
      <c r="AE63">
        <v>10.66</v>
      </c>
      <c r="AF63">
        <v>2.64</v>
      </c>
    </row>
    <row r="64" spans="1:32">
      <c r="A64" t="s">
        <v>106</v>
      </c>
      <c r="B64" s="75">
        <v>247.22</v>
      </c>
      <c r="C64" s="75">
        <v>57.49</v>
      </c>
      <c r="D64" s="135">
        <f t="shared" si="0"/>
        <v>89.05</v>
      </c>
      <c r="E64" s="75"/>
      <c r="F64" s="78">
        <v>14.15</v>
      </c>
      <c r="G64" s="78">
        <v>14.15</v>
      </c>
      <c r="H64" s="78">
        <v>14.51</v>
      </c>
      <c r="I64">
        <v>65.8</v>
      </c>
      <c r="J64">
        <v>133.19</v>
      </c>
      <c r="K64">
        <v>100.37</v>
      </c>
      <c r="L64">
        <v>0.93</v>
      </c>
      <c r="M64">
        <v>16.010000000000002</v>
      </c>
      <c r="N64" s="135">
        <v>29.68</v>
      </c>
      <c r="O64" s="135">
        <v>29.68</v>
      </c>
      <c r="P64" s="135">
        <v>29.69</v>
      </c>
      <c r="Q64">
        <v>1.22</v>
      </c>
      <c r="R64">
        <v>96.45</v>
      </c>
      <c r="S64">
        <v>1.48</v>
      </c>
      <c r="T64">
        <v>12.41</v>
      </c>
      <c r="U64">
        <v>4.1399999999999997</v>
      </c>
      <c r="V64">
        <v>4.13</v>
      </c>
      <c r="W64">
        <v>228.57</v>
      </c>
      <c r="X64">
        <v>45.71</v>
      </c>
      <c r="Y64">
        <v>80.62</v>
      </c>
      <c r="Z64">
        <v>42.53</v>
      </c>
      <c r="AA64">
        <v>79.34</v>
      </c>
      <c r="AB64">
        <v>39.659999999999997</v>
      </c>
      <c r="AC64">
        <v>5.96</v>
      </c>
      <c r="AD64">
        <v>18.899999999999999</v>
      </c>
      <c r="AE64">
        <v>18.899999999999999</v>
      </c>
      <c r="AF64">
        <v>2.64</v>
      </c>
    </row>
    <row r="65" spans="1:32">
      <c r="A65" t="s">
        <v>107</v>
      </c>
      <c r="B65" s="75">
        <v>247.22</v>
      </c>
      <c r="C65" s="75">
        <v>57.49</v>
      </c>
      <c r="D65" s="135">
        <f t="shared" si="0"/>
        <v>89.05</v>
      </c>
      <c r="E65" s="75"/>
      <c r="F65" s="78">
        <v>13.14</v>
      </c>
      <c r="G65" s="78">
        <v>13.14</v>
      </c>
      <c r="H65" s="78">
        <v>13.47</v>
      </c>
      <c r="I65">
        <v>65.8</v>
      </c>
      <c r="J65">
        <v>133.19</v>
      </c>
      <c r="K65">
        <v>100.37</v>
      </c>
      <c r="L65">
        <v>0.93</v>
      </c>
      <c r="M65">
        <v>19.62</v>
      </c>
      <c r="N65" s="135">
        <v>29.68</v>
      </c>
      <c r="O65" s="135">
        <v>29.68</v>
      </c>
      <c r="P65" s="135">
        <v>29.69</v>
      </c>
      <c r="Q65">
        <v>1.22</v>
      </c>
      <c r="R65">
        <v>86.2</v>
      </c>
      <c r="S65">
        <v>1.48</v>
      </c>
      <c r="T65">
        <v>27.49</v>
      </c>
      <c r="U65">
        <v>9.16</v>
      </c>
      <c r="V65">
        <v>9.17</v>
      </c>
      <c r="W65">
        <v>213.38</v>
      </c>
      <c r="X65">
        <v>42.68</v>
      </c>
      <c r="Y65">
        <v>75.61</v>
      </c>
      <c r="Z65">
        <v>40.42</v>
      </c>
      <c r="AA65">
        <v>78</v>
      </c>
      <c r="AB65">
        <v>39</v>
      </c>
      <c r="AC65">
        <v>5.67</v>
      </c>
      <c r="AD65">
        <v>18.54</v>
      </c>
      <c r="AE65">
        <v>18.54</v>
      </c>
      <c r="AF65">
        <v>2.64</v>
      </c>
    </row>
    <row r="66" spans="1:32">
      <c r="A66" t="s">
        <v>108</v>
      </c>
      <c r="B66" s="75">
        <v>247.22</v>
      </c>
      <c r="C66" s="75">
        <v>57.49</v>
      </c>
      <c r="D66" s="135">
        <f t="shared" si="0"/>
        <v>89.05</v>
      </c>
      <c r="E66" s="75"/>
      <c r="F66" s="78">
        <v>12.06</v>
      </c>
      <c r="G66" s="78">
        <v>12.06</v>
      </c>
      <c r="H66" s="78">
        <v>12.36</v>
      </c>
      <c r="I66">
        <v>65.8</v>
      </c>
      <c r="J66">
        <v>133.19</v>
      </c>
      <c r="K66">
        <v>100.37</v>
      </c>
      <c r="L66">
        <v>0.93</v>
      </c>
      <c r="M66">
        <v>20.03</v>
      </c>
      <c r="N66" s="135">
        <v>29.68</v>
      </c>
      <c r="O66" s="135">
        <v>29.68</v>
      </c>
      <c r="P66" s="135">
        <v>29.69</v>
      </c>
      <c r="Q66">
        <v>1.22</v>
      </c>
      <c r="R66">
        <v>75.540000000000006</v>
      </c>
      <c r="S66">
        <v>1.48</v>
      </c>
      <c r="T66">
        <v>26.13</v>
      </c>
      <c r="U66">
        <v>8.7100000000000009</v>
      </c>
      <c r="V66">
        <v>8.7100000000000009</v>
      </c>
      <c r="W66">
        <v>196.99</v>
      </c>
      <c r="X66">
        <v>39.4</v>
      </c>
      <c r="Y66">
        <v>69.45</v>
      </c>
      <c r="Z66">
        <v>37.97</v>
      </c>
      <c r="AA66">
        <v>76</v>
      </c>
      <c r="AB66">
        <v>38</v>
      </c>
      <c r="AC66">
        <v>5.58</v>
      </c>
      <c r="AD66">
        <v>18.13</v>
      </c>
      <c r="AE66">
        <v>18.13</v>
      </c>
      <c r="AF66">
        <v>2.64</v>
      </c>
    </row>
    <row r="67" spans="1:32">
      <c r="A67" t="s">
        <v>109</v>
      </c>
      <c r="B67" s="75">
        <v>247.22</v>
      </c>
      <c r="C67" s="75">
        <v>57.49</v>
      </c>
      <c r="D67" s="135">
        <f t="shared" si="0"/>
        <v>89.05</v>
      </c>
      <c r="E67" s="75"/>
      <c r="F67" s="78">
        <v>10.83</v>
      </c>
      <c r="G67" s="78">
        <v>10.83</v>
      </c>
      <c r="H67" s="78">
        <v>11.1</v>
      </c>
      <c r="I67">
        <v>65.8</v>
      </c>
      <c r="J67">
        <v>133.19</v>
      </c>
      <c r="K67">
        <v>100.37</v>
      </c>
      <c r="L67">
        <v>0.93</v>
      </c>
      <c r="M67">
        <v>20.52</v>
      </c>
      <c r="N67" s="135">
        <v>29.68</v>
      </c>
      <c r="O67" s="135">
        <v>29.68</v>
      </c>
      <c r="P67" s="135">
        <v>29.69</v>
      </c>
      <c r="Q67">
        <v>1.22</v>
      </c>
      <c r="R67">
        <v>64.510000000000005</v>
      </c>
      <c r="S67">
        <v>1.48</v>
      </c>
      <c r="T67">
        <v>25.21</v>
      </c>
      <c r="U67">
        <v>8.4</v>
      </c>
      <c r="V67">
        <v>8.41</v>
      </c>
      <c r="W67">
        <v>179.02</v>
      </c>
      <c r="X67">
        <v>35.799999999999997</v>
      </c>
      <c r="Y67">
        <v>61.97</v>
      </c>
      <c r="Z67">
        <v>35.08</v>
      </c>
      <c r="AA67">
        <v>70</v>
      </c>
      <c r="AB67">
        <v>35</v>
      </c>
      <c r="AC67">
        <v>5.33</v>
      </c>
      <c r="AD67">
        <v>16.77</v>
      </c>
      <c r="AE67">
        <v>16.77</v>
      </c>
      <c r="AF67">
        <v>2.64</v>
      </c>
    </row>
    <row r="68" spans="1:32">
      <c r="A68" t="s">
        <v>110</v>
      </c>
      <c r="B68" s="75">
        <v>247.22</v>
      </c>
      <c r="C68" s="75">
        <v>57.49</v>
      </c>
      <c r="D68" s="135">
        <f t="shared" ref="D68:D98" si="1">N68+O68+P68</f>
        <v>89.05</v>
      </c>
      <c r="E68" s="75"/>
      <c r="F68" s="78">
        <v>9.48</v>
      </c>
      <c r="G68" s="78">
        <v>9.48</v>
      </c>
      <c r="H68" s="78">
        <v>9.7100000000000009</v>
      </c>
      <c r="I68">
        <v>65.8</v>
      </c>
      <c r="J68">
        <v>133.19</v>
      </c>
      <c r="K68">
        <v>100.37</v>
      </c>
      <c r="L68">
        <v>0.93</v>
      </c>
      <c r="M68">
        <v>20.96</v>
      </c>
      <c r="N68" s="135">
        <v>29.68</v>
      </c>
      <c r="O68" s="135">
        <v>29.68</v>
      </c>
      <c r="P68" s="135">
        <v>29.69</v>
      </c>
      <c r="Q68">
        <v>1.22</v>
      </c>
      <c r="R68">
        <v>52.9</v>
      </c>
      <c r="S68">
        <v>1.48</v>
      </c>
      <c r="T68">
        <v>24.17</v>
      </c>
      <c r="U68">
        <v>8.06</v>
      </c>
      <c r="V68">
        <v>8.06</v>
      </c>
      <c r="W68">
        <v>160.38</v>
      </c>
      <c r="X68">
        <v>32.07</v>
      </c>
      <c r="Y68">
        <v>54.15</v>
      </c>
      <c r="Z68">
        <v>31.71</v>
      </c>
      <c r="AA68">
        <v>62.67</v>
      </c>
      <c r="AB68">
        <v>31.33</v>
      </c>
      <c r="AC68">
        <v>5.01</v>
      </c>
      <c r="AD68">
        <v>16.079999999999998</v>
      </c>
      <c r="AE68">
        <v>16.079999999999998</v>
      </c>
      <c r="AF68">
        <v>2.64</v>
      </c>
    </row>
    <row r="69" spans="1:32">
      <c r="A69" t="s">
        <v>111</v>
      </c>
      <c r="B69" s="75">
        <v>247.22</v>
      </c>
      <c r="C69" s="75">
        <v>57.49</v>
      </c>
      <c r="D69" s="135">
        <f t="shared" si="1"/>
        <v>89.05</v>
      </c>
      <c r="E69" s="75"/>
      <c r="F69" s="78">
        <v>7.99</v>
      </c>
      <c r="G69" s="78">
        <v>7.99</v>
      </c>
      <c r="H69" s="78">
        <v>8.19</v>
      </c>
      <c r="I69">
        <v>65.8</v>
      </c>
      <c r="J69">
        <v>133.19</v>
      </c>
      <c r="K69">
        <v>100.37</v>
      </c>
      <c r="L69">
        <v>0.84</v>
      </c>
      <c r="M69">
        <v>20.92</v>
      </c>
      <c r="N69" s="135">
        <v>29.68</v>
      </c>
      <c r="O69" s="135">
        <v>29.68</v>
      </c>
      <c r="P69" s="135">
        <v>29.69</v>
      </c>
      <c r="Q69">
        <v>1.22</v>
      </c>
      <c r="R69">
        <v>39.15</v>
      </c>
      <c r="S69">
        <v>1.48</v>
      </c>
      <c r="T69">
        <v>22.77</v>
      </c>
      <c r="U69">
        <v>7.59</v>
      </c>
      <c r="V69">
        <v>7.6</v>
      </c>
      <c r="W69">
        <v>139.55000000000001</v>
      </c>
      <c r="X69">
        <v>27.91</v>
      </c>
      <c r="Y69">
        <v>45.42</v>
      </c>
      <c r="Z69">
        <v>26.72</v>
      </c>
      <c r="AA69">
        <v>56.67</v>
      </c>
      <c r="AB69">
        <v>28.33</v>
      </c>
      <c r="AC69">
        <v>4.8499999999999996</v>
      </c>
      <c r="AD69">
        <v>15.19</v>
      </c>
      <c r="AE69">
        <v>15.19</v>
      </c>
      <c r="AF69">
        <v>2.64</v>
      </c>
    </row>
    <row r="70" spans="1:32">
      <c r="A70" t="s">
        <v>112</v>
      </c>
      <c r="B70" s="75">
        <v>247.22</v>
      </c>
      <c r="C70" s="75">
        <v>57.49</v>
      </c>
      <c r="D70" s="135">
        <f t="shared" si="1"/>
        <v>69.87</v>
      </c>
      <c r="E70" s="75"/>
      <c r="F70" s="78">
        <v>6.43</v>
      </c>
      <c r="G70" s="78">
        <v>6.43</v>
      </c>
      <c r="H70" s="78">
        <v>6.59</v>
      </c>
      <c r="I70">
        <v>65.8</v>
      </c>
      <c r="J70">
        <v>133.19</v>
      </c>
      <c r="K70">
        <v>100.37</v>
      </c>
      <c r="L70">
        <v>0.84</v>
      </c>
      <c r="M70">
        <v>20.9</v>
      </c>
      <c r="N70" s="135">
        <v>25.81</v>
      </c>
      <c r="O70" s="135">
        <v>22.3</v>
      </c>
      <c r="P70" s="135">
        <v>21.76</v>
      </c>
      <c r="Q70">
        <v>1.22</v>
      </c>
      <c r="R70">
        <v>27.7</v>
      </c>
      <c r="S70">
        <v>1.48</v>
      </c>
      <c r="T70">
        <v>21.01</v>
      </c>
      <c r="U70">
        <v>7</v>
      </c>
      <c r="V70">
        <v>7</v>
      </c>
      <c r="W70">
        <v>117.7</v>
      </c>
      <c r="X70">
        <v>23.54</v>
      </c>
      <c r="Y70">
        <v>37.81</v>
      </c>
      <c r="Z70">
        <v>22.57</v>
      </c>
      <c r="AA70">
        <v>46</v>
      </c>
      <c r="AB70">
        <v>23</v>
      </c>
      <c r="AC70">
        <v>4.62</v>
      </c>
      <c r="AD70">
        <v>14.17</v>
      </c>
      <c r="AE70">
        <v>14.17</v>
      </c>
      <c r="AF70">
        <v>2.64</v>
      </c>
    </row>
    <row r="71" spans="1:32">
      <c r="A71" t="s">
        <v>113</v>
      </c>
      <c r="B71" s="75">
        <v>247.22</v>
      </c>
      <c r="C71" s="75">
        <v>57.49</v>
      </c>
      <c r="D71" s="135">
        <f t="shared" si="1"/>
        <v>37.65</v>
      </c>
      <c r="E71" s="75"/>
      <c r="F71" s="78">
        <v>4.9000000000000004</v>
      </c>
      <c r="G71" s="78">
        <v>4.9000000000000004</v>
      </c>
      <c r="H71" s="78">
        <v>5.01</v>
      </c>
      <c r="I71">
        <v>65.8</v>
      </c>
      <c r="J71">
        <v>133.19</v>
      </c>
      <c r="K71">
        <v>100.37</v>
      </c>
      <c r="L71">
        <v>0.84</v>
      </c>
      <c r="M71">
        <v>20.84</v>
      </c>
      <c r="N71" s="135">
        <v>13.49</v>
      </c>
      <c r="O71" s="135">
        <v>12.02</v>
      </c>
      <c r="P71" s="135">
        <v>12.14</v>
      </c>
      <c r="Q71">
        <v>1.22</v>
      </c>
      <c r="R71">
        <v>17.36</v>
      </c>
      <c r="S71">
        <v>1.43</v>
      </c>
      <c r="T71">
        <v>27.23</v>
      </c>
      <c r="U71">
        <v>9.08</v>
      </c>
      <c r="V71">
        <v>9.07</v>
      </c>
      <c r="W71">
        <v>94.48</v>
      </c>
      <c r="X71">
        <v>18.89</v>
      </c>
      <c r="Y71">
        <v>29.7</v>
      </c>
      <c r="Z71">
        <v>18.399999999999999</v>
      </c>
      <c r="AA71">
        <v>34</v>
      </c>
      <c r="AB71">
        <v>17</v>
      </c>
      <c r="AC71">
        <v>4.76</v>
      </c>
      <c r="AD71">
        <v>20.29</v>
      </c>
      <c r="AE71">
        <v>20.29</v>
      </c>
      <c r="AF71">
        <v>2.64</v>
      </c>
    </row>
    <row r="72" spans="1:32">
      <c r="A72" t="s">
        <v>114</v>
      </c>
      <c r="B72" s="75">
        <v>247.22</v>
      </c>
      <c r="C72" s="75">
        <v>57.49</v>
      </c>
      <c r="D72" s="135">
        <f t="shared" si="1"/>
        <v>15.049999999999999</v>
      </c>
      <c r="E72" s="75"/>
      <c r="F72" s="78">
        <v>3.78</v>
      </c>
      <c r="G72" s="78">
        <v>3.78</v>
      </c>
      <c r="H72" s="78">
        <v>3.87</v>
      </c>
      <c r="I72">
        <v>65.8</v>
      </c>
      <c r="J72">
        <v>133.19</v>
      </c>
      <c r="K72">
        <v>100.37</v>
      </c>
      <c r="L72">
        <v>0.84</v>
      </c>
      <c r="M72">
        <v>20.87</v>
      </c>
      <c r="N72" s="135">
        <v>5.42</v>
      </c>
      <c r="O72" s="135">
        <v>4.21</v>
      </c>
      <c r="P72" s="135">
        <v>5.42</v>
      </c>
      <c r="Q72">
        <v>1.22</v>
      </c>
      <c r="R72">
        <v>9.43</v>
      </c>
      <c r="S72">
        <v>1.43</v>
      </c>
      <c r="T72">
        <v>26.75</v>
      </c>
      <c r="U72">
        <v>8.92</v>
      </c>
      <c r="V72">
        <v>8.92</v>
      </c>
      <c r="W72">
        <v>70.180000000000007</v>
      </c>
      <c r="X72">
        <v>14.04</v>
      </c>
      <c r="Y72">
        <v>20.83</v>
      </c>
      <c r="Z72">
        <v>14.1</v>
      </c>
      <c r="AA72">
        <v>22.67</v>
      </c>
      <c r="AB72">
        <v>11.33</v>
      </c>
      <c r="AC72">
        <v>4.6900000000000004</v>
      </c>
      <c r="AD72">
        <v>19.48</v>
      </c>
      <c r="AE72">
        <v>19.48</v>
      </c>
      <c r="AF72">
        <v>2.64</v>
      </c>
    </row>
    <row r="73" spans="1:32">
      <c r="A73" t="s">
        <v>115</v>
      </c>
      <c r="B73" s="75">
        <v>247.22</v>
      </c>
      <c r="C73" s="75">
        <v>57.49</v>
      </c>
      <c r="D73" s="135">
        <f t="shared" si="1"/>
        <v>2.25</v>
      </c>
      <c r="E73" s="75"/>
      <c r="F73" s="78">
        <v>2.19</v>
      </c>
      <c r="G73" s="78">
        <v>2.19</v>
      </c>
      <c r="H73" s="78">
        <v>2.25</v>
      </c>
      <c r="I73">
        <v>109.51</v>
      </c>
      <c r="J73">
        <v>133.19</v>
      </c>
      <c r="K73">
        <v>100.37</v>
      </c>
      <c r="L73">
        <v>0.84</v>
      </c>
      <c r="M73">
        <v>21.11</v>
      </c>
      <c r="N73" s="135">
        <v>0.88</v>
      </c>
      <c r="O73" s="135">
        <v>0.4</v>
      </c>
      <c r="P73" s="135">
        <v>0.97</v>
      </c>
      <c r="Q73">
        <v>1.22</v>
      </c>
      <c r="R73">
        <v>4.04</v>
      </c>
      <c r="S73">
        <v>1.43</v>
      </c>
      <c r="T73">
        <v>26.2</v>
      </c>
      <c r="U73">
        <v>8.73</v>
      </c>
      <c r="V73">
        <v>8.74</v>
      </c>
      <c r="W73">
        <v>31.89</v>
      </c>
      <c r="X73">
        <v>6.38</v>
      </c>
      <c r="Y73">
        <v>12.07</v>
      </c>
      <c r="Z73">
        <v>9.06</v>
      </c>
      <c r="AA73">
        <v>13.33</v>
      </c>
      <c r="AB73">
        <v>6.67</v>
      </c>
      <c r="AC73">
        <v>4.62</v>
      </c>
      <c r="AD73">
        <v>19.170000000000002</v>
      </c>
      <c r="AE73">
        <v>19.170000000000002</v>
      </c>
      <c r="AF73">
        <v>2.64</v>
      </c>
    </row>
    <row r="74" spans="1:32">
      <c r="A74" t="s">
        <v>116</v>
      </c>
      <c r="B74" s="75">
        <v>247.22</v>
      </c>
      <c r="C74" s="75">
        <v>57.49</v>
      </c>
      <c r="D74" s="135">
        <f t="shared" si="1"/>
        <v>0.06</v>
      </c>
      <c r="E74" s="75"/>
      <c r="F74" s="78">
        <v>1.07</v>
      </c>
      <c r="G74" s="78">
        <v>1.07</v>
      </c>
      <c r="H74" s="78">
        <v>1.1000000000000001</v>
      </c>
      <c r="I74">
        <v>109.51</v>
      </c>
      <c r="J74">
        <v>133.19</v>
      </c>
      <c r="K74">
        <v>100.37</v>
      </c>
      <c r="L74">
        <v>0.84</v>
      </c>
      <c r="M74">
        <v>20.399999999999999</v>
      </c>
      <c r="N74" s="135">
        <v>0</v>
      </c>
      <c r="O74" s="135">
        <v>0.06</v>
      </c>
      <c r="P74" s="135">
        <v>0</v>
      </c>
      <c r="Q74">
        <v>1.22</v>
      </c>
      <c r="R74">
        <v>1.0900000000000001</v>
      </c>
      <c r="S74">
        <v>1.43</v>
      </c>
      <c r="T74">
        <v>27.31</v>
      </c>
      <c r="U74">
        <v>9.1</v>
      </c>
      <c r="V74">
        <v>9.11</v>
      </c>
      <c r="W74">
        <v>22.62</v>
      </c>
      <c r="X74">
        <v>4.5199999999999996</v>
      </c>
      <c r="Y74">
        <v>2.25</v>
      </c>
      <c r="Z74">
        <v>4.08</v>
      </c>
      <c r="AA74">
        <v>6.67</v>
      </c>
      <c r="AB74">
        <v>3.33</v>
      </c>
      <c r="AC74">
        <v>4.47</v>
      </c>
      <c r="AD74">
        <v>18.71</v>
      </c>
      <c r="AE74">
        <v>18.71</v>
      </c>
      <c r="AF74">
        <v>2.64</v>
      </c>
    </row>
    <row r="75" spans="1:32">
      <c r="A75" t="s">
        <v>117</v>
      </c>
      <c r="B75" s="75">
        <v>247.22</v>
      </c>
      <c r="C75" s="75">
        <v>57.49</v>
      </c>
      <c r="D75" s="135">
        <f t="shared" si="1"/>
        <v>0</v>
      </c>
      <c r="E75" s="75"/>
      <c r="F75" s="78">
        <v>0.05</v>
      </c>
      <c r="G75" s="78">
        <v>0.05</v>
      </c>
      <c r="H75" s="78">
        <v>0.05</v>
      </c>
      <c r="I75">
        <v>109.51</v>
      </c>
      <c r="J75">
        <v>133.19</v>
      </c>
      <c r="K75">
        <v>100.37</v>
      </c>
      <c r="L75">
        <v>0.84</v>
      </c>
      <c r="M75">
        <v>16.399999999999999</v>
      </c>
      <c r="N75" s="135">
        <v>0</v>
      </c>
      <c r="O75" s="135">
        <v>0</v>
      </c>
      <c r="P75" s="135">
        <v>0</v>
      </c>
      <c r="Q75">
        <v>1.22</v>
      </c>
      <c r="R75">
        <v>0</v>
      </c>
      <c r="S75">
        <v>1.43</v>
      </c>
      <c r="T75">
        <v>28.21</v>
      </c>
      <c r="U75">
        <v>9.4</v>
      </c>
      <c r="V75">
        <v>9.41</v>
      </c>
      <c r="W75">
        <v>6.62</v>
      </c>
      <c r="X75">
        <v>1.32</v>
      </c>
      <c r="Y75">
        <v>0</v>
      </c>
      <c r="Z75">
        <v>0</v>
      </c>
      <c r="AA75">
        <v>0</v>
      </c>
      <c r="AB75">
        <v>0</v>
      </c>
      <c r="AC75">
        <v>4.09</v>
      </c>
      <c r="AD75">
        <v>11.94</v>
      </c>
      <c r="AE75">
        <v>11.94</v>
      </c>
      <c r="AF75">
        <v>2.64</v>
      </c>
    </row>
    <row r="76" spans="1:32">
      <c r="A76" t="s">
        <v>118</v>
      </c>
      <c r="B76" s="75">
        <v>247.22</v>
      </c>
      <c r="C76" s="75">
        <v>57.49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109.51</v>
      </c>
      <c r="J76">
        <v>133.19</v>
      </c>
      <c r="K76">
        <v>100.37</v>
      </c>
      <c r="L76">
        <v>0.84</v>
      </c>
      <c r="M76">
        <v>16.43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1.43</v>
      </c>
      <c r="T76">
        <v>19.84</v>
      </c>
      <c r="U76">
        <v>6.61</v>
      </c>
      <c r="V76">
        <v>6.62</v>
      </c>
      <c r="W76">
        <v>0.45</v>
      </c>
      <c r="X76">
        <v>0.09</v>
      </c>
      <c r="Y76">
        <v>0</v>
      </c>
      <c r="Z76">
        <v>0</v>
      </c>
      <c r="AA76">
        <v>0</v>
      </c>
      <c r="AB76">
        <v>0</v>
      </c>
      <c r="AC76">
        <v>4.0999999999999996</v>
      </c>
      <c r="AD76">
        <v>11.8</v>
      </c>
      <c r="AE76">
        <v>11.8</v>
      </c>
      <c r="AF76">
        <v>2.64</v>
      </c>
    </row>
    <row r="77" spans="1:32">
      <c r="A77" t="s">
        <v>119</v>
      </c>
      <c r="B77" s="75">
        <v>247.22</v>
      </c>
      <c r="C77" s="75">
        <v>57.49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103.4</v>
      </c>
      <c r="J77">
        <v>133.19</v>
      </c>
      <c r="K77">
        <v>100.37</v>
      </c>
      <c r="L77">
        <v>0.84</v>
      </c>
      <c r="M77">
        <v>16.72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1.43</v>
      </c>
      <c r="T77">
        <v>20.350000000000001</v>
      </c>
      <c r="U77">
        <v>6.79</v>
      </c>
      <c r="V77">
        <v>6.78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4.13</v>
      </c>
      <c r="AD77">
        <v>11.96</v>
      </c>
      <c r="AE77">
        <v>11.96</v>
      </c>
      <c r="AF77">
        <v>2.64</v>
      </c>
    </row>
    <row r="78" spans="1:32">
      <c r="A78" t="s">
        <v>120</v>
      </c>
      <c r="B78" s="75">
        <v>247.22</v>
      </c>
      <c r="C78" s="75">
        <v>57.49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103.4</v>
      </c>
      <c r="J78">
        <v>133.19</v>
      </c>
      <c r="K78">
        <v>100.37</v>
      </c>
      <c r="L78">
        <v>0.84</v>
      </c>
      <c r="M78">
        <v>17.02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1.43</v>
      </c>
      <c r="T78">
        <v>21.19</v>
      </c>
      <c r="U78">
        <v>7.06</v>
      </c>
      <c r="V78">
        <v>7.07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4.13</v>
      </c>
      <c r="AD78">
        <v>12.18</v>
      </c>
      <c r="AE78">
        <v>12.18</v>
      </c>
      <c r="AF78">
        <v>2.64</v>
      </c>
    </row>
    <row r="79" spans="1:32">
      <c r="A79" t="s">
        <v>121</v>
      </c>
      <c r="B79" s="75">
        <v>247.22</v>
      </c>
      <c r="C79" s="75">
        <v>57.49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98.7</v>
      </c>
      <c r="J79">
        <v>133.19</v>
      </c>
      <c r="K79">
        <v>100.37</v>
      </c>
      <c r="L79">
        <v>0.84</v>
      </c>
      <c r="M79">
        <v>17.28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1.38</v>
      </c>
      <c r="T79">
        <v>21.83</v>
      </c>
      <c r="U79">
        <v>7.28</v>
      </c>
      <c r="V79">
        <v>7.28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4.13</v>
      </c>
      <c r="AD79">
        <v>13.51</v>
      </c>
      <c r="AE79">
        <v>13.51</v>
      </c>
      <c r="AF79">
        <v>2.64</v>
      </c>
    </row>
    <row r="80" spans="1:32">
      <c r="A80" t="s">
        <v>122</v>
      </c>
      <c r="B80" s="75">
        <v>247.22</v>
      </c>
      <c r="C80" s="75">
        <v>57.49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98.7</v>
      </c>
      <c r="J80">
        <v>133.19</v>
      </c>
      <c r="K80">
        <v>100.37</v>
      </c>
      <c r="L80">
        <v>0.84</v>
      </c>
      <c r="M80">
        <v>17.649999999999999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1.38</v>
      </c>
      <c r="T80">
        <v>22.37</v>
      </c>
      <c r="U80">
        <v>7.46</v>
      </c>
      <c r="V80">
        <v>7.44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4.12</v>
      </c>
      <c r="AD80">
        <v>15.12</v>
      </c>
      <c r="AE80">
        <v>15.12</v>
      </c>
      <c r="AF80">
        <v>2.64</v>
      </c>
    </row>
    <row r="81" spans="1:32">
      <c r="A81" t="s">
        <v>123</v>
      </c>
      <c r="B81" s="75">
        <v>247.22</v>
      </c>
      <c r="C81" s="75">
        <v>57.49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84.6</v>
      </c>
      <c r="J81">
        <v>133.19</v>
      </c>
      <c r="K81">
        <v>100.37</v>
      </c>
      <c r="L81">
        <v>0.84</v>
      </c>
      <c r="M81">
        <v>17.78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1.38</v>
      </c>
      <c r="T81">
        <v>23.39</v>
      </c>
      <c r="U81">
        <v>7.8</v>
      </c>
      <c r="V81">
        <v>7.79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4.18</v>
      </c>
      <c r="AD81">
        <v>40.19</v>
      </c>
      <c r="AE81">
        <v>40.19</v>
      </c>
      <c r="AF81">
        <v>2.64</v>
      </c>
    </row>
    <row r="82" spans="1:32">
      <c r="A82" t="s">
        <v>124</v>
      </c>
      <c r="B82" s="75">
        <v>247.22</v>
      </c>
      <c r="C82" s="75">
        <v>57.49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84.6</v>
      </c>
      <c r="J82">
        <v>133.19</v>
      </c>
      <c r="K82">
        <v>100.37</v>
      </c>
      <c r="L82">
        <v>0.84</v>
      </c>
      <c r="M82">
        <v>17.77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1.38</v>
      </c>
      <c r="T82">
        <v>56.26</v>
      </c>
      <c r="U82">
        <v>18.75</v>
      </c>
      <c r="V82">
        <v>18.77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9.26</v>
      </c>
      <c r="AD82">
        <v>40.96</v>
      </c>
      <c r="AE82">
        <v>40.96</v>
      </c>
      <c r="AF82">
        <v>2.64</v>
      </c>
    </row>
    <row r="83" spans="1:32">
      <c r="A83" t="s">
        <v>125</v>
      </c>
      <c r="B83" s="75">
        <v>247.22</v>
      </c>
      <c r="C83" s="75">
        <v>57.49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84.6</v>
      </c>
      <c r="J83">
        <v>133.19</v>
      </c>
      <c r="K83">
        <v>100.37</v>
      </c>
      <c r="L83">
        <v>0.84</v>
      </c>
      <c r="M83">
        <v>18.010000000000002</v>
      </c>
      <c r="N83" s="135">
        <v>0</v>
      </c>
      <c r="O83" s="135">
        <v>0</v>
      </c>
      <c r="P83" s="135">
        <v>0</v>
      </c>
      <c r="Q83">
        <v>1.22</v>
      </c>
      <c r="R83">
        <v>0</v>
      </c>
      <c r="S83">
        <v>1.38</v>
      </c>
      <c r="T83">
        <v>57.24</v>
      </c>
      <c r="U83">
        <v>19.079999999999998</v>
      </c>
      <c r="V83">
        <v>19.079999999999998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9.52</v>
      </c>
      <c r="AD83">
        <v>41.83</v>
      </c>
      <c r="AE83">
        <v>41.83</v>
      </c>
      <c r="AF83">
        <v>2.64</v>
      </c>
    </row>
    <row r="84" spans="1:32">
      <c r="A84" t="s">
        <v>126</v>
      </c>
      <c r="B84" s="75">
        <v>247.22</v>
      </c>
      <c r="C84" s="75">
        <v>57.49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84.6</v>
      </c>
      <c r="J84">
        <v>133.19</v>
      </c>
      <c r="K84">
        <v>100.37</v>
      </c>
      <c r="L84">
        <v>0.84</v>
      </c>
      <c r="M84">
        <v>17.579999999999998</v>
      </c>
      <c r="N84" s="135">
        <v>0</v>
      </c>
      <c r="O84" s="135">
        <v>0</v>
      </c>
      <c r="P84" s="135">
        <v>0</v>
      </c>
      <c r="Q84">
        <v>1.22</v>
      </c>
      <c r="R84">
        <v>0</v>
      </c>
      <c r="S84">
        <v>1.38</v>
      </c>
      <c r="T84">
        <v>58.26</v>
      </c>
      <c r="U84">
        <v>19.420000000000002</v>
      </c>
      <c r="V84">
        <v>19.43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9.9</v>
      </c>
      <c r="AD84">
        <v>58.49</v>
      </c>
      <c r="AE84">
        <v>58.49</v>
      </c>
      <c r="AF84">
        <v>2.64</v>
      </c>
    </row>
    <row r="85" spans="1:32">
      <c r="A85" t="s">
        <v>127</v>
      </c>
      <c r="B85" s="75">
        <v>247.22</v>
      </c>
      <c r="C85" s="75">
        <v>57.49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91.65</v>
      </c>
      <c r="J85">
        <v>133.19</v>
      </c>
      <c r="K85">
        <v>100.37</v>
      </c>
      <c r="L85">
        <v>0.84</v>
      </c>
      <c r="M85">
        <v>17.25</v>
      </c>
      <c r="N85" s="135">
        <v>0</v>
      </c>
      <c r="O85" s="135">
        <v>0</v>
      </c>
      <c r="P85" s="135">
        <v>0</v>
      </c>
      <c r="Q85">
        <v>1.22</v>
      </c>
      <c r="R85">
        <v>0</v>
      </c>
      <c r="S85">
        <v>1.38</v>
      </c>
      <c r="T85">
        <v>59.88</v>
      </c>
      <c r="U85">
        <v>19.96</v>
      </c>
      <c r="V85">
        <v>19.96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10.25</v>
      </c>
      <c r="AD85">
        <v>58.75</v>
      </c>
      <c r="AE85">
        <v>58.75</v>
      </c>
      <c r="AF85">
        <v>2.64</v>
      </c>
    </row>
    <row r="86" spans="1:32">
      <c r="A86" t="s">
        <v>128</v>
      </c>
      <c r="B86" s="75">
        <v>247.22</v>
      </c>
      <c r="C86" s="75">
        <v>57.49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91.65</v>
      </c>
      <c r="J86">
        <v>133.19</v>
      </c>
      <c r="K86">
        <v>100.37</v>
      </c>
      <c r="L86">
        <v>0.84</v>
      </c>
      <c r="M86">
        <v>17.21</v>
      </c>
      <c r="N86" s="135">
        <v>0</v>
      </c>
      <c r="O86" s="135">
        <v>0</v>
      </c>
      <c r="P86" s="135">
        <v>0</v>
      </c>
      <c r="Q86">
        <v>1.22</v>
      </c>
      <c r="R86">
        <v>0</v>
      </c>
      <c r="S86">
        <v>1.38</v>
      </c>
      <c r="T86">
        <v>92.89</v>
      </c>
      <c r="U86">
        <v>30.96</v>
      </c>
      <c r="V86">
        <v>30.97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15.69</v>
      </c>
      <c r="AD86">
        <v>59.77</v>
      </c>
      <c r="AE86">
        <v>59.77</v>
      </c>
      <c r="AF86">
        <v>2.64</v>
      </c>
    </row>
    <row r="87" spans="1:32">
      <c r="A87" t="s">
        <v>129</v>
      </c>
      <c r="B87" s="75">
        <v>247.22</v>
      </c>
      <c r="C87" s="75">
        <v>57.49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65.8</v>
      </c>
      <c r="J87">
        <v>133.19</v>
      </c>
      <c r="K87">
        <v>100.37</v>
      </c>
      <c r="L87">
        <v>0.84</v>
      </c>
      <c r="M87">
        <v>17.27</v>
      </c>
      <c r="N87" s="135">
        <v>0</v>
      </c>
      <c r="O87" s="135">
        <v>0</v>
      </c>
      <c r="P87" s="135">
        <v>0</v>
      </c>
      <c r="Q87">
        <v>1.22</v>
      </c>
      <c r="R87">
        <v>0</v>
      </c>
      <c r="S87">
        <v>1.33</v>
      </c>
      <c r="T87">
        <v>92.5</v>
      </c>
      <c r="U87">
        <v>30.83</v>
      </c>
      <c r="V87">
        <v>30.83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15.83</v>
      </c>
      <c r="AD87">
        <v>59.83</v>
      </c>
      <c r="AE87">
        <v>59.83</v>
      </c>
      <c r="AF87">
        <v>2.64</v>
      </c>
    </row>
    <row r="88" spans="1:32">
      <c r="A88" t="s">
        <v>130</v>
      </c>
      <c r="B88" s="75">
        <v>247.22</v>
      </c>
      <c r="C88" s="75">
        <v>57.49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65.8</v>
      </c>
      <c r="J88">
        <v>133.19</v>
      </c>
      <c r="K88">
        <v>100.37</v>
      </c>
      <c r="L88">
        <v>0.84</v>
      </c>
      <c r="M88">
        <v>17.260000000000002</v>
      </c>
      <c r="N88" s="135">
        <v>0</v>
      </c>
      <c r="O88" s="135">
        <v>0</v>
      </c>
      <c r="P88" s="135">
        <v>0</v>
      </c>
      <c r="Q88">
        <v>1.22</v>
      </c>
      <c r="R88">
        <v>0</v>
      </c>
      <c r="S88">
        <v>1.33</v>
      </c>
      <c r="T88">
        <v>92.67</v>
      </c>
      <c r="U88">
        <v>30.89</v>
      </c>
      <c r="V88">
        <v>30.89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15.91</v>
      </c>
      <c r="AD88">
        <v>59.65</v>
      </c>
      <c r="AE88">
        <v>59.65</v>
      </c>
      <c r="AF88">
        <v>2.64</v>
      </c>
    </row>
    <row r="89" spans="1:32">
      <c r="A89" t="s">
        <v>131</v>
      </c>
      <c r="B89" s="75">
        <v>247.22</v>
      </c>
      <c r="C89" s="75">
        <v>57.49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65.8</v>
      </c>
      <c r="J89">
        <v>133.19</v>
      </c>
      <c r="K89">
        <v>100.37</v>
      </c>
      <c r="L89">
        <v>0.84</v>
      </c>
      <c r="M89">
        <v>17.309999999999999</v>
      </c>
      <c r="N89" s="135">
        <v>0</v>
      </c>
      <c r="O89" s="135">
        <v>0</v>
      </c>
      <c r="P89" s="135">
        <v>0</v>
      </c>
      <c r="Q89">
        <v>1.22</v>
      </c>
      <c r="R89">
        <v>0</v>
      </c>
      <c r="S89">
        <v>1.33</v>
      </c>
      <c r="T89">
        <v>93.26</v>
      </c>
      <c r="U89">
        <v>31.09</v>
      </c>
      <c r="V89">
        <v>31.09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15.87</v>
      </c>
      <c r="AD89">
        <v>59.85</v>
      </c>
      <c r="AE89">
        <v>59.85</v>
      </c>
      <c r="AF89">
        <v>2.64</v>
      </c>
    </row>
    <row r="90" spans="1:32">
      <c r="A90" t="s">
        <v>132</v>
      </c>
      <c r="B90" s="75">
        <v>247.22</v>
      </c>
      <c r="C90" s="75">
        <v>57.49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</v>
      </c>
      <c r="J90">
        <v>133.19</v>
      </c>
      <c r="K90">
        <v>100.37</v>
      </c>
      <c r="L90">
        <v>0.84</v>
      </c>
      <c r="M90">
        <v>17.11</v>
      </c>
      <c r="N90" s="135">
        <v>0</v>
      </c>
      <c r="O90" s="135">
        <v>0</v>
      </c>
      <c r="P90" s="135">
        <v>0</v>
      </c>
      <c r="Q90">
        <v>1.22</v>
      </c>
      <c r="R90">
        <v>0</v>
      </c>
      <c r="S90">
        <v>1.33</v>
      </c>
      <c r="T90">
        <v>93.75</v>
      </c>
      <c r="U90">
        <v>31.25</v>
      </c>
      <c r="V90">
        <v>31.24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15.83</v>
      </c>
      <c r="AD90">
        <v>59.41</v>
      </c>
      <c r="AE90">
        <v>59.41</v>
      </c>
      <c r="AF90">
        <v>2.64</v>
      </c>
    </row>
    <row r="91" spans="1:32">
      <c r="A91" t="s">
        <v>133</v>
      </c>
      <c r="B91" s="75">
        <v>247.22</v>
      </c>
      <c r="C91" s="75">
        <v>57.49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65.8</v>
      </c>
      <c r="J91">
        <v>133.19</v>
      </c>
      <c r="K91">
        <v>100.37</v>
      </c>
      <c r="L91">
        <v>0.84</v>
      </c>
      <c r="M91">
        <v>17.09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1.33</v>
      </c>
      <c r="T91">
        <v>94.68</v>
      </c>
      <c r="U91">
        <v>31.56</v>
      </c>
      <c r="V91">
        <v>31.55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15.66</v>
      </c>
      <c r="AD91">
        <v>59.15</v>
      </c>
      <c r="AE91">
        <v>59.15</v>
      </c>
      <c r="AF91">
        <v>2.64</v>
      </c>
    </row>
    <row r="92" spans="1:32">
      <c r="A92" t="s">
        <v>134</v>
      </c>
      <c r="B92" s="75">
        <v>247.22</v>
      </c>
      <c r="C92" s="75">
        <v>57.49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65.8</v>
      </c>
      <c r="J92">
        <v>133.19</v>
      </c>
      <c r="K92">
        <v>100.37</v>
      </c>
      <c r="L92">
        <v>0.84</v>
      </c>
      <c r="M92">
        <v>16.96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1.33</v>
      </c>
      <c r="T92">
        <v>95.75</v>
      </c>
      <c r="U92">
        <v>31.92</v>
      </c>
      <c r="V92">
        <v>31.9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15.25</v>
      </c>
      <c r="AD92">
        <v>58.8</v>
      </c>
      <c r="AE92">
        <v>58.8</v>
      </c>
      <c r="AF92">
        <v>2.64</v>
      </c>
    </row>
    <row r="93" spans="1:32">
      <c r="A93" t="s">
        <v>135</v>
      </c>
      <c r="B93" s="75">
        <v>247.22</v>
      </c>
      <c r="C93" s="75">
        <v>57.49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65.8</v>
      </c>
      <c r="J93">
        <v>133.19</v>
      </c>
      <c r="K93">
        <v>100.37</v>
      </c>
      <c r="L93">
        <v>0.84</v>
      </c>
      <c r="M93">
        <v>18.489999999999998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1.33</v>
      </c>
      <c r="T93">
        <v>97.53</v>
      </c>
      <c r="U93">
        <v>32.51</v>
      </c>
      <c r="V93">
        <v>32.5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14.9</v>
      </c>
      <c r="AD93">
        <v>57.96</v>
      </c>
      <c r="AE93">
        <v>57.96</v>
      </c>
      <c r="AF93">
        <v>2.64</v>
      </c>
    </row>
    <row r="94" spans="1:32">
      <c r="A94" t="s">
        <v>136</v>
      </c>
      <c r="B94" s="75">
        <v>204.99</v>
      </c>
      <c r="C94" s="75">
        <v>57.49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65.8</v>
      </c>
      <c r="J94">
        <v>133.19</v>
      </c>
      <c r="K94">
        <v>100.37</v>
      </c>
      <c r="L94">
        <v>0.84</v>
      </c>
      <c r="M94">
        <v>18.27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1.33</v>
      </c>
      <c r="T94">
        <v>98.64</v>
      </c>
      <c r="U94">
        <v>32.880000000000003</v>
      </c>
      <c r="V94">
        <v>32.880000000000003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14.53</v>
      </c>
      <c r="AD94">
        <v>57.37</v>
      </c>
      <c r="AE94">
        <v>57.37</v>
      </c>
      <c r="AF94">
        <v>2.64</v>
      </c>
    </row>
    <row r="95" spans="1:32">
      <c r="A95" t="s">
        <v>137</v>
      </c>
      <c r="B95" s="75">
        <v>204.99</v>
      </c>
      <c r="C95" s="75">
        <v>57.49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65.8</v>
      </c>
      <c r="J95">
        <v>133.19</v>
      </c>
      <c r="K95">
        <v>100.37</v>
      </c>
      <c r="L95">
        <v>0.84</v>
      </c>
      <c r="M95">
        <v>18.14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1.33</v>
      </c>
      <c r="T95">
        <v>86.28</v>
      </c>
      <c r="U95">
        <v>28.76</v>
      </c>
      <c r="V95">
        <v>28.76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13.54</v>
      </c>
      <c r="AD95">
        <v>55.19</v>
      </c>
      <c r="AE95">
        <v>55.19</v>
      </c>
      <c r="AF95">
        <v>2.64</v>
      </c>
    </row>
    <row r="96" spans="1:32">
      <c r="A96" t="s">
        <v>138</v>
      </c>
      <c r="B96" s="75">
        <v>204.99</v>
      </c>
      <c r="C96" s="75">
        <v>57.49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65.8</v>
      </c>
      <c r="J96">
        <v>133.19</v>
      </c>
      <c r="K96">
        <v>100.37</v>
      </c>
      <c r="L96">
        <v>0.84</v>
      </c>
      <c r="M96">
        <v>17.940000000000001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1.33</v>
      </c>
      <c r="T96">
        <v>86.79</v>
      </c>
      <c r="U96">
        <v>28.93</v>
      </c>
      <c r="V96">
        <v>28.94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12.86</v>
      </c>
      <c r="AD96">
        <v>55.48</v>
      </c>
      <c r="AE96">
        <v>55.48</v>
      </c>
      <c r="AF96">
        <v>2.64</v>
      </c>
    </row>
    <row r="97" spans="1:36">
      <c r="A97" t="s">
        <v>139</v>
      </c>
      <c r="B97" s="75">
        <v>179.56</v>
      </c>
      <c r="C97" s="75">
        <v>57.49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65.8</v>
      </c>
      <c r="J97">
        <v>133.19</v>
      </c>
      <c r="K97">
        <v>100.37</v>
      </c>
      <c r="L97">
        <v>0.84</v>
      </c>
      <c r="M97">
        <v>22.14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1.33</v>
      </c>
      <c r="T97">
        <v>87.93</v>
      </c>
      <c r="U97">
        <v>29.31</v>
      </c>
      <c r="V97">
        <v>29.31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12.99</v>
      </c>
      <c r="AD97">
        <v>56.2</v>
      </c>
      <c r="AE97">
        <v>56.2</v>
      </c>
      <c r="AF97">
        <v>2.64</v>
      </c>
    </row>
    <row r="98" spans="1:36">
      <c r="A98" t="s">
        <v>140</v>
      </c>
      <c r="B98" s="75">
        <v>146.02000000000001</v>
      </c>
      <c r="C98" s="75">
        <v>57.49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65.8</v>
      </c>
      <c r="J98">
        <v>133.19</v>
      </c>
      <c r="K98">
        <v>100.37</v>
      </c>
      <c r="L98">
        <v>0.84</v>
      </c>
      <c r="M98">
        <v>21.14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1.33</v>
      </c>
      <c r="T98">
        <v>89.29</v>
      </c>
      <c r="U98">
        <v>29.76</v>
      </c>
      <c r="V98">
        <v>29.78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13.19</v>
      </c>
      <c r="AD98">
        <v>56.77</v>
      </c>
      <c r="AE98">
        <v>56.77</v>
      </c>
      <c r="AF98">
        <v>2.64</v>
      </c>
    </row>
    <row r="99" spans="1:36">
      <c r="A99" t="s">
        <v>141</v>
      </c>
      <c r="B99" s="75">
        <f>SUM(B3:B98)/4000</f>
        <v>5.038802500000001</v>
      </c>
      <c r="C99" s="75">
        <f t="shared" ref="C99:L99" si="2">SUM(C3:C98)/4000</f>
        <v>1.3797599999999968</v>
      </c>
      <c r="D99" s="135">
        <f t="shared" ref="D99" si="3">SUM(D3:D98)/4000</f>
        <v>0.86115500000000056</v>
      </c>
      <c r="E99" s="75"/>
      <c r="F99" s="78">
        <f t="shared" si="2"/>
        <v>0.12495749999999999</v>
      </c>
      <c r="G99" s="78">
        <f t="shared" si="2"/>
        <v>0.12495749999999999</v>
      </c>
      <c r="H99" s="78">
        <f t="shared" si="2"/>
        <v>0.12807999999999997</v>
      </c>
      <c r="I99">
        <f t="shared" si="2"/>
        <v>1.9466125000000012</v>
      </c>
      <c r="J99">
        <f t="shared" si="2"/>
        <v>2.9349700000000007</v>
      </c>
      <c r="K99">
        <f t="shared" si="2"/>
        <v>2.1990399999999997</v>
      </c>
      <c r="L99">
        <f t="shared" si="2"/>
        <v>2.0665000000000031E-2</v>
      </c>
      <c r="M99">
        <f t="shared" ref="M99:AB99" si="4">SUM(M3:M98)/4000</f>
        <v>0.36278250000000001</v>
      </c>
      <c r="N99" s="135">
        <f t="shared" si="4"/>
        <v>0.29160999999999992</v>
      </c>
      <c r="O99" s="135">
        <f t="shared" si="4"/>
        <v>0.28140249999999989</v>
      </c>
      <c r="P99" s="135">
        <f t="shared" si="4"/>
        <v>0.2881425000000003</v>
      </c>
      <c r="Q99">
        <f t="shared" si="4"/>
        <v>2.7880000000000002E-2</v>
      </c>
      <c r="R99">
        <f t="shared" si="4"/>
        <v>1.0211774999999998</v>
      </c>
      <c r="S99">
        <f t="shared" si="4"/>
        <v>3.2580000000000019E-2</v>
      </c>
      <c r="T99">
        <f t="shared" si="4"/>
        <v>1.5071675</v>
      </c>
      <c r="U99">
        <f t="shared" si="4"/>
        <v>0.50238749999999999</v>
      </c>
      <c r="V99">
        <f t="shared" si="4"/>
        <v>0.50234750000000006</v>
      </c>
      <c r="W99">
        <f t="shared" si="4"/>
        <v>1.8874500000000001</v>
      </c>
      <c r="X99">
        <f t="shared" si="4"/>
        <v>0.3774825</v>
      </c>
      <c r="Y99">
        <f t="shared" si="4"/>
        <v>0.69926749999999993</v>
      </c>
      <c r="Z99">
        <f t="shared" si="4"/>
        <v>0.37243749999999998</v>
      </c>
      <c r="AA99">
        <f t="shared" si="4"/>
        <v>0.76285250000000016</v>
      </c>
      <c r="AB99">
        <f t="shared" si="4"/>
        <v>0.3813975</v>
      </c>
      <c r="AC99">
        <f t="shared" ref="AC99:AJ99" si="5">SUM(AC3:AC98)/4000</f>
        <v>0.28297250000000002</v>
      </c>
      <c r="AD99">
        <f t="shared" si="5"/>
        <v>1.0413175000000006</v>
      </c>
      <c r="AE99">
        <f t="shared" si="5"/>
        <v>1.0413175000000006</v>
      </c>
      <c r="AF99">
        <f t="shared" si="5"/>
        <v>6.3359999999999847E-2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44954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</v>
      </c>
      <c r="C28" s="136">
        <f>'IDT-1 Calculation'!DG28</f>
        <v>-16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41</v>
      </c>
      <c r="C29" s="136">
        <f>'IDT-1 Calculation'!DG29</f>
        <v>-41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71</v>
      </c>
      <c r="C30" s="136">
        <f>'IDT-1 Calculation'!DG30</f>
        <v>-71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36</v>
      </c>
      <c r="C31" s="136">
        <f>'IDT-1 Calculation'!DG31</f>
        <v>-36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125.96299999999999</v>
      </c>
      <c r="C32" s="136">
        <f>'IDT-1 Calculation'!DG32</f>
        <v>-15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-110.96299999999999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100.01</v>
      </c>
      <c r="C33" s="136">
        <f>'IDT-1 Calculation'!DG33</f>
        <v>-15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-85.01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104.874</v>
      </c>
      <c r="C34" s="136">
        <f>'IDT-1 Calculation'!DG34</f>
        <v>-20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-84.873999999999995</v>
      </c>
      <c r="G34" s="141">
        <f t="shared" si="0"/>
        <v>0</v>
      </c>
    </row>
    <row r="35" spans="1:7">
      <c r="A35" s="140" t="s">
        <v>77</v>
      </c>
      <c r="B35" s="136">
        <f>'IDT-1 Calculation'!DF35</f>
        <v>98.322000000000003</v>
      </c>
      <c r="C35" s="136">
        <f>'IDT-1 Calculation'!DG35</f>
        <v>-15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-83.322000000000003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108.771</v>
      </c>
      <c r="C36" s="136">
        <f>'IDT-1 Calculation'!DG36</f>
        <v>-15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-93.771000000000001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116.377</v>
      </c>
      <c r="C37" s="136">
        <f>'IDT-1 Calculation'!DG37</f>
        <v>-20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-96.376999999999995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130.685</v>
      </c>
      <c r="C38" s="136">
        <f>'IDT-1 Calculation'!DG38</f>
        <v>-20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-110.685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126.191</v>
      </c>
      <c r="C39" s="136">
        <f>'IDT-1 Calculation'!DG39</f>
        <v>-15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-111.191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107.086</v>
      </c>
      <c r="C40" s="136">
        <f>'IDT-1 Calculation'!DG40</f>
        <v>-20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-87.085999999999999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80.140999999999991</v>
      </c>
      <c r="C41" s="136">
        <f>'IDT-1 Calculation'!DG41</f>
        <v>-20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-60.140999999999998</v>
      </c>
      <c r="G41" s="141">
        <f t="shared" si="0"/>
        <v>0</v>
      </c>
    </row>
    <row r="42" spans="1:7">
      <c r="A42" s="140" t="s">
        <v>84</v>
      </c>
      <c r="B42" s="136">
        <f>'IDT-1 Calculation'!DF42</f>
        <v>60.631</v>
      </c>
      <c r="C42" s="136">
        <f>'IDT-1 Calculation'!DG42</f>
        <v>-15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-45.631</v>
      </c>
      <c r="G42" s="141">
        <f t="shared" si="0"/>
        <v>0</v>
      </c>
    </row>
    <row r="43" spans="1:7">
      <c r="A43" s="140" t="s">
        <v>85</v>
      </c>
      <c r="B43" s="136">
        <f>'IDT-1 Calculation'!DF43</f>
        <v>64.009999999999991</v>
      </c>
      <c r="C43" s="136">
        <f>'IDT-1 Calculation'!DG43</f>
        <v>-20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-44.01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58.017000000000003</v>
      </c>
      <c r="C44" s="136">
        <f>'IDT-1 Calculation'!DG44</f>
        <v>-20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-38.017000000000003</v>
      </c>
      <c r="G44" s="141">
        <f t="shared" si="0"/>
        <v>0</v>
      </c>
    </row>
    <row r="45" spans="1:7">
      <c r="A45" s="140" t="s">
        <v>87</v>
      </c>
      <c r="B45" s="136">
        <f>'IDT-1 Calculation'!DF45</f>
        <v>74.631</v>
      </c>
      <c r="C45" s="136">
        <f>'IDT-1 Calculation'!DG45</f>
        <v>-20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-54.631</v>
      </c>
      <c r="G45" s="141">
        <f t="shared" si="0"/>
        <v>0</v>
      </c>
    </row>
    <row r="46" spans="1:7">
      <c r="A46" s="140" t="s">
        <v>88</v>
      </c>
      <c r="B46" s="136">
        <f>'IDT-1 Calculation'!DF46</f>
        <v>83.370999999999995</v>
      </c>
      <c r="C46" s="136">
        <f>'IDT-1 Calculation'!DG46</f>
        <v>-15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-68.370999999999995</v>
      </c>
      <c r="G46" s="141">
        <f t="shared" si="0"/>
        <v>0</v>
      </c>
    </row>
    <row r="47" spans="1:7">
      <c r="A47" s="140" t="s">
        <v>89</v>
      </c>
      <c r="B47" s="136">
        <f>'IDT-1 Calculation'!DF47</f>
        <v>20.556999999999999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-20.556999999999999</v>
      </c>
      <c r="G47" s="141">
        <f t="shared" si="0"/>
        <v>0</v>
      </c>
    </row>
    <row r="48" spans="1:7">
      <c r="A48" s="140" t="s">
        <v>90</v>
      </c>
      <c r="B48" s="136">
        <f>'IDT-1 Calculation'!DF48</f>
        <v>39.158000000000001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-39.158000000000001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15</v>
      </c>
      <c r="C49" s="136">
        <f>'IDT-1 Calculation'!DG49</f>
        <v>-15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26</v>
      </c>
      <c r="C50" s="136">
        <f>'IDT-1 Calculation'!DG50</f>
        <v>-26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36</v>
      </c>
      <c r="C51" s="136">
        <f>'IDT-1 Calculation'!DG51</f>
        <v>-36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56</v>
      </c>
      <c r="C52" s="136">
        <f>'IDT-1 Calculation'!DG52</f>
        <v>-56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40</v>
      </c>
      <c r="C53" s="136">
        <f>'IDT-1 Calculation'!DG53</f>
        <v>-40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55</v>
      </c>
      <c r="C54" s="136">
        <f>'IDT-1 Calculation'!DG54</f>
        <v>-55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37</v>
      </c>
      <c r="C55" s="136">
        <f>'IDT-1 Calculation'!DG55</f>
        <v>-15.664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-21.335999999999999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12</v>
      </c>
      <c r="C72" s="136">
        <f>'IDT-1 Calculation'!DG72</f>
        <v>-12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30</v>
      </c>
      <c r="C73" s="136">
        <f>'IDT-1 Calculation'!DG73</f>
        <v>-30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78</v>
      </c>
      <c r="C74" s="136">
        <f>'IDT-1 Calculation'!DG74</f>
        <v>-15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-63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8</v>
      </c>
      <c r="C78" s="136">
        <f>'IDT-1 Calculation'!DG78</f>
        <v>-3.387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-4.6130000000000004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33</v>
      </c>
      <c r="C79" s="136">
        <f>'IDT-1 Calculation'!DG79</f>
        <v>-13.971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-19.029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48</v>
      </c>
      <c r="C80" s="136">
        <f>'IDT-1 Calculation'!DG80</f>
        <v>-20.321000000000002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-27.678999999999998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60</v>
      </c>
      <c r="C81" s="136">
        <f>'IDT-1 Calculation'!DG81</f>
        <v>-25.402000000000001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-34.597999999999999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80</v>
      </c>
      <c r="C82" s="136">
        <f>'IDT-1 Calculation'!DG82</f>
        <v>-33.869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-46.131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82</v>
      </c>
      <c r="C83" s="136">
        <f>'IDT-1 Calculation'!DG83</f>
        <v>-34.716000000000001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-47.283999999999999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71</v>
      </c>
      <c r="C84" s="136">
        <f>'IDT-1 Calculation'!DG84</f>
        <v>-30.059000000000001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-40.941000000000003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58</v>
      </c>
      <c r="C85" s="136">
        <f>'IDT-1 Calculation'!DG85</f>
        <v>-24.555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-33.445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49</v>
      </c>
      <c r="C86" s="136">
        <f>'IDT-1 Calculation'!DG86</f>
        <v>-20.745000000000001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-28.254999999999999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33</v>
      </c>
      <c r="C87" s="136">
        <f>'IDT-1 Calculation'!DG87</f>
        <v>-13.971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-19.029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23</v>
      </c>
      <c r="C89" s="136">
        <f>'IDT-1 Calculation'!DG89</f>
        <v>-9.7370000000000001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-13.263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0.64819875000000005</v>
      </c>
      <c r="C99" s="152">
        <f>SUM(C3:C98)/4000</f>
        <v>-0.24009924999999999</v>
      </c>
      <c r="D99" s="152">
        <f>SUM(D3:D98)/4000</f>
        <v>0</v>
      </c>
      <c r="E99" s="152">
        <f>SUM(E3:E98)/4000</f>
        <v>0</v>
      </c>
      <c r="F99" s="152">
        <f>SUM(F3:F98)/4000</f>
        <v>-0.40809950000000011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44954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281.77780866524478</v>
      </c>
      <c r="L3">
        <v>0</v>
      </c>
      <c r="M3">
        <v>15.006025268135961</v>
      </c>
      <c r="N3">
        <v>51.239900926698873</v>
      </c>
      <c r="O3">
        <v>72.308848954538533</v>
      </c>
      <c r="P3">
        <v>24.30713175929943</v>
      </c>
      <c r="Q3">
        <v>4.5835303408868651</v>
      </c>
      <c r="R3">
        <v>7.4474169269476072</v>
      </c>
      <c r="S3">
        <v>5.7585568076329894</v>
      </c>
      <c r="T3">
        <v>0</v>
      </c>
      <c r="U3">
        <v>51.763390053530308</v>
      </c>
      <c r="V3">
        <v>0.9617685672597841</v>
      </c>
      <c r="W3">
        <v>4.997592295345104</v>
      </c>
      <c r="X3">
        <v>14.99913018266164</v>
      </c>
      <c r="Y3">
        <v>0</v>
      </c>
      <c r="Z3">
        <v>2.8784288866624919</v>
      </c>
      <c r="AA3">
        <v>0</v>
      </c>
      <c r="AB3">
        <v>0</v>
      </c>
      <c r="AC3">
        <v>0</v>
      </c>
      <c r="AD3">
        <v>0</v>
      </c>
      <c r="AE3">
        <v>0</v>
      </c>
      <c r="AF3">
        <v>6.2060329416614479</v>
      </c>
      <c r="AG3">
        <v>29.917881727405554</v>
      </c>
      <c r="AH3">
        <v>0</v>
      </c>
      <c r="AI3">
        <v>0</v>
      </c>
      <c r="AJ3">
        <v>0</v>
      </c>
      <c r="AK3">
        <v>23.360633010436228</v>
      </c>
      <c r="AL3">
        <v>1.907179626278618</v>
      </c>
      <c r="AM3">
        <v>0</v>
      </c>
      <c r="AN3">
        <v>0</v>
      </c>
      <c r="AO3">
        <v>0</v>
      </c>
      <c r="AP3">
        <v>1.294015115842204</v>
      </c>
      <c r="AQ3">
        <v>0</v>
      </c>
      <c r="AR3">
        <v>15.031180891671882</v>
      </c>
      <c r="AS3">
        <v>10.634613340012523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26.182728570844759</v>
      </c>
      <c r="BB3">
        <f>SUM(B3:AZ3)-BA3</f>
        <v>600.19833771730782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281.78102587595345</v>
      </c>
      <c r="L4">
        <v>0</v>
      </c>
      <c r="M4">
        <v>15.006025268135961</v>
      </c>
      <c r="N4">
        <v>51.239900926698873</v>
      </c>
      <c r="O4">
        <v>72.308848954538533</v>
      </c>
      <c r="P4">
        <v>24.30713175929943</v>
      </c>
      <c r="Q4">
        <v>4.5835303408868651</v>
      </c>
      <c r="R4">
        <v>7.4474169269476072</v>
      </c>
      <c r="S4">
        <v>5.6727709144123075</v>
      </c>
      <c r="T4">
        <v>0</v>
      </c>
      <c r="U4">
        <v>51.763390053530308</v>
      </c>
      <c r="V4">
        <v>0</v>
      </c>
      <c r="W4">
        <v>4.997592295345104</v>
      </c>
      <c r="X4">
        <v>14.99913018266164</v>
      </c>
      <c r="Y4">
        <v>0</v>
      </c>
      <c r="Z4">
        <v>2.8784288866624919</v>
      </c>
      <c r="AA4">
        <v>0</v>
      </c>
      <c r="AB4">
        <v>0</v>
      </c>
      <c r="AC4">
        <v>0</v>
      </c>
      <c r="AD4">
        <v>0</v>
      </c>
      <c r="AE4">
        <v>0</v>
      </c>
      <c r="AF4">
        <v>6.2060329416614479</v>
      </c>
      <c r="AG4">
        <v>29.917881727405554</v>
      </c>
      <c r="AH4">
        <v>0</v>
      </c>
      <c r="AI4">
        <v>0</v>
      </c>
      <c r="AJ4">
        <v>0</v>
      </c>
      <c r="AK4">
        <v>23.360633010436228</v>
      </c>
      <c r="AL4">
        <v>1.907179626278618</v>
      </c>
      <c r="AM4">
        <v>0</v>
      </c>
      <c r="AN4">
        <v>0</v>
      </c>
      <c r="AO4">
        <v>0</v>
      </c>
      <c r="AP4">
        <v>1.294015115842204</v>
      </c>
      <c r="AQ4">
        <v>0</v>
      </c>
      <c r="AR4">
        <v>15.031180891671882</v>
      </c>
      <c r="AS4">
        <v>10.634613340012523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26.139075273804302</v>
      </c>
      <c r="BB4">
        <f t="shared" ref="BB4:BB67" si="0">SUM(B4:AZ4)-BA4</f>
        <v>599.19765376457644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281.77780866524478</v>
      </c>
      <c r="L5">
        <v>0</v>
      </c>
      <c r="M5">
        <v>15.006025268135961</v>
      </c>
      <c r="N5">
        <v>51.239900926698873</v>
      </c>
      <c r="O5">
        <v>72.308848954538533</v>
      </c>
      <c r="P5">
        <v>24.30713175929943</v>
      </c>
      <c r="Q5">
        <v>4.5835303408868651</v>
      </c>
      <c r="R5">
        <v>9.1141347630310001</v>
      </c>
      <c r="S5">
        <v>5.8255828552670206</v>
      </c>
      <c r="T5">
        <v>0</v>
      </c>
      <c r="U5">
        <v>51.763390053530308</v>
      </c>
      <c r="V5">
        <v>0</v>
      </c>
      <c r="W5">
        <v>4.997592295345104</v>
      </c>
      <c r="X5">
        <v>14.99913018266164</v>
      </c>
      <c r="Y5">
        <v>0</v>
      </c>
      <c r="Z5">
        <v>2.8784288866624919</v>
      </c>
      <c r="AA5">
        <v>0</v>
      </c>
      <c r="AB5">
        <v>0</v>
      </c>
      <c r="AC5">
        <v>0</v>
      </c>
      <c r="AD5">
        <v>0</v>
      </c>
      <c r="AE5">
        <v>0</v>
      </c>
      <c r="AF5">
        <v>6.2060329416614479</v>
      </c>
      <c r="AG5">
        <v>29.917881727405554</v>
      </c>
      <c r="AH5">
        <v>0</v>
      </c>
      <c r="AI5">
        <v>0</v>
      </c>
      <c r="AJ5">
        <v>0</v>
      </c>
      <c r="AK5">
        <v>23.360633010436228</v>
      </c>
      <c r="AL5">
        <v>1.907179626278618</v>
      </c>
      <c r="AM5">
        <v>0</v>
      </c>
      <c r="AN5">
        <v>0</v>
      </c>
      <c r="AO5">
        <v>0</v>
      </c>
      <c r="AP5">
        <v>3.3756911083281156</v>
      </c>
      <c r="AQ5">
        <v>0</v>
      </c>
      <c r="AR5">
        <v>3.87901421665623</v>
      </c>
      <c r="AS5">
        <v>10.634613340012523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25.835850628542943</v>
      </c>
      <c r="BB5">
        <f t="shared" si="0"/>
        <v>592.24670029353763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281.78102587595345</v>
      </c>
      <c r="L6">
        <v>0</v>
      </c>
      <c r="M6">
        <v>15.006025268135961</v>
      </c>
      <c r="N6">
        <v>51.239900926698873</v>
      </c>
      <c r="O6">
        <v>72.308848954538533</v>
      </c>
      <c r="P6">
        <v>24.30713175929943</v>
      </c>
      <c r="Q6">
        <v>4.5835303408868651</v>
      </c>
      <c r="R6">
        <v>9.1141347630310001</v>
      </c>
      <c r="S6">
        <v>5.8255828552670206</v>
      </c>
      <c r="T6">
        <v>0</v>
      </c>
      <c r="U6">
        <v>51.763390053530308</v>
      </c>
      <c r="V6">
        <v>0</v>
      </c>
      <c r="W6">
        <v>4.997592295345104</v>
      </c>
      <c r="X6">
        <v>14.99913018266164</v>
      </c>
      <c r="Y6">
        <v>0</v>
      </c>
      <c r="Z6">
        <v>2.8784288866624919</v>
      </c>
      <c r="AA6">
        <v>0</v>
      </c>
      <c r="AB6">
        <v>0</v>
      </c>
      <c r="AC6">
        <v>0</v>
      </c>
      <c r="AD6">
        <v>0</v>
      </c>
      <c r="AE6">
        <v>0</v>
      </c>
      <c r="AF6">
        <v>6.2060329416614479</v>
      </c>
      <c r="AG6">
        <v>29.917881727405554</v>
      </c>
      <c r="AH6">
        <v>0</v>
      </c>
      <c r="AI6">
        <v>0</v>
      </c>
      <c r="AJ6">
        <v>0</v>
      </c>
      <c r="AK6">
        <v>23.360633010436228</v>
      </c>
      <c r="AL6">
        <v>9.5358996885655127</v>
      </c>
      <c r="AM6">
        <v>0</v>
      </c>
      <c r="AN6">
        <v>0</v>
      </c>
      <c r="AO6">
        <v>0</v>
      </c>
      <c r="AP6">
        <v>3.3756911083281156</v>
      </c>
      <c r="AQ6">
        <v>0</v>
      </c>
      <c r="AR6">
        <v>2.9092608916718845</v>
      </c>
      <c r="AS6">
        <v>10.634613340012523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26.114329917569812</v>
      </c>
      <c r="BB6">
        <f t="shared" si="0"/>
        <v>598.63040495252221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281.77780866524478</v>
      </c>
      <c r="L7">
        <v>0</v>
      </c>
      <c r="M7">
        <v>15.006025268135961</v>
      </c>
      <c r="N7">
        <v>51.239900926698873</v>
      </c>
      <c r="O7">
        <v>72.308848954538533</v>
      </c>
      <c r="P7">
        <v>24.30713175929943</v>
      </c>
      <c r="Q7">
        <v>4.6718040127422604</v>
      </c>
      <c r="R7">
        <v>9.4849796795462087</v>
      </c>
      <c r="S7">
        <v>6.0196260004758848</v>
      </c>
      <c r="T7">
        <v>0</v>
      </c>
      <c r="U7">
        <v>51.763390053530308</v>
      </c>
      <c r="V7">
        <v>0</v>
      </c>
      <c r="W7">
        <v>4.997592295345104</v>
      </c>
      <c r="X7">
        <v>14.99913018266164</v>
      </c>
      <c r="Y7">
        <v>0</v>
      </c>
      <c r="Z7">
        <v>2.8784288866624919</v>
      </c>
      <c r="AA7">
        <v>0</v>
      </c>
      <c r="AB7">
        <v>0</v>
      </c>
      <c r="AC7">
        <v>0</v>
      </c>
      <c r="AD7">
        <v>0</v>
      </c>
      <c r="AE7">
        <v>0</v>
      </c>
      <c r="AF7">
        <v>6.2060329416614479</v>
      </c>
      <c r="AG7">
        <v>29.917881727405554</v>
      </c>
      <c r="AH7">
        <v>0</v>
      </c>
      <c r="AI7">
        <v>0</v>
      </c>
      <c r="AJ7">
        <v>0</v>
      </c>
      <c r="AK7">
        <v>23.360633010436228</v>
      </c>
      <c r="AL7">
        <v>49.846749999999993</v>
      </c>
      <c r="AM7">
        <v>0</v>
      </c>
      <c r="AN7">
        <v>0</v>
      </c>
      <c r="AO7">
        <v>0</v>
      </c>
      <c r="AP7">
        <v>3.3756911083281156</v>
      </c>
      <c r="AQ7">
        <v>0</v>
      </c>
      <c r="AR7">
        <v>2.9092608916718845</v>
      </c>
      <c r="AS7">
        <v>4.6083323556668745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27.574592596498128</v>
      </c>
      <c r="BB7">
        <f t="shared" si="0"/>
        <v>632.10465612355347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281.78102587595345</v>
      </c>
      <c r="L8">
        <v>0</v>
      </c>
      <c r="M8">
        <v>15.006025268135961</v>
      </c>
      <c r="N8">
        <v>51.239900926698873</v>
      </c>
      <c r="O8">
        <v>72.308848954538533</v>
      </c>
      <c r="P8">
        <v>24.30713175929943</v>
      </c>
      <c r="Q8">
        <v>5.0873308987670436</v>
      </c>
      <c r="R8">
        <v>9.4849796795462087</v>
      </c>
      <c r="S8">
        <v>6.0196260004758848</v>
      </c>
      <c r="T8">
        <v>0</v>
      </c>
      <c r="U8">
        <v>51.763390053530308</v>
      </c>
      <c r="V8">
        <v>0</v>
      </c>
      <c r="W8">
        <v>4.997592295345104</v>
      </c>
      <c r="X8">
        <v>14.99913018266164</v>
      </c>
      <c r="Y8">
        <v>0</v>
      </c>
      <c r="Z8">
        <v>2.8784288866624919</v>
      </c>
      <c r="AA8">
        <v>0</v>
      </c>
      <c r="AB8">
        <v>0</v>
      </c>
      <c r="AC8">
        <v>0</v>
      </c>
      <c r="AD8">
        <v>0</v>
      </c>
      <c r="AE8">
        <v>0</v>
      </c>
      <c r="AF8">
        <v>6.2060329416614479</v>
      </c>
      <c r="AG8">
        <v>29.917881727405554</v>
      </c>
      <c r="AH8">
        <v>0</v>
      </c>
      <c r="AI8">
        <v>0</v>
      </c>
      <c r="AJ8">
        <v>0</v>
      </c>
      <c r="AK8">
        <v>23.360633010436228</v>
      </c>
      <c r="AL8">
        <v>49.846749999999993</v>
      </c>
      <c r="AM8">
        <v>0</v>
      </c>
      <c r="AN8">
        <v>0</v>
      </c>
      <c r="AO8">
        <v>0</v>
      </c>
      <c r="AP8">
        <v>3.3756911083281156</v>
      </c>
      <c r="AQ8">
        <v>0</v>
      </c>
      <c r="AR8">
        <v>2.9092608916718845</v>
      </c>
      <c r="AS8">
        <v>4.6083323556668745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27.592096099741589</v>
      </c>
      <c r="BB8">
        <f t="shared" si="0"/>
        <v>632.50589671704347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281.77780866524478</v>
      </c>
      <c r="L9">
        <v>0</v>
      </c>
      <c r="M9">
        <v>15.006025268135961</v>
      </c>
      <c r="N9">
        <v>51.239900926698873</v>
      </c>
      <c r="O9">
        <v>72.308848954538533</v>
      </c>
      <c r="P9">
        <v>24.30713175929943</v>
      </c>
      <c r="Q9">
        <v>5.0873308987670436</v>
      </c>
      <c r="R9">
        <v>9.4849796795462087</v>
      </c>
      <c r="S9">
        <v>6.0196260004758848</v>
      </c>
      <c r="T9">
        <v>0</v>
      </c>
      <c r="U9">
        <v>51.763390053530308</v>
      </c>
      <c r="V9">
        <v>0</v>
      </c>
      <c r="W9">
        <v>4.997592295345104</v>
      </c>
      <c r="X9">
        <v>14.99913018266164</v>
      </c>
      <c r="Y9">
        <v>0</v>
      </c>
      <c r="Z9">
        <v>2.8784288866624919</v>
      </c>
      <c r="AA9">
        <v>0</v>
      </c>
      <c r="AB9">
        <v>0</v>
      </c>
      <c r="AC9">
        <v>0</v>
      </c>
      <c r="AD9">
        <v>0</v>
      </c>
      <c r="AE9">
        <v>0</v>
      </c>
      <c r="AF9">
        <v>6.2060329416614479</v>
      </c>
      <c r="AG9">
        <v>29.917881727405554</v>
      </c>
      <c r="AH9">
        <v>0</v>
      </c>
      <c r="AI9">
        <v>0</v>
      </c>
      <c r="AJ9">
        <v>0</v>
      </c>
      <c r="AK9">
        <v>23.360633010436228</v>
      </c>
      <c r="AL9">
        <v>49.846749999999993</v>
      </c>
      <c r="AM9">
        <v>0</v>
      </c>
      <c r="AN9">
        <v>0</v>
      </c>
      <c r="AO9">
        <v>0</v>
      </c>
      <c r="AP9">
        <v>3.3756911083281156</v>
      </c>
      <c r="AQ9">
        <v>0</v>
      </c>
      <c r="AR9">
        <v>2.9092608916718845</v>
      </c>
      <c r="AS9">
        <v>4.6083323556668745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27.591961620333969</v>
      </c>
      <c r="BB9">
        <f t="shared" si="0"/>
        <v>632.50281398574236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281.78102587595345</v>
      </c>
      <c r="L10">
        <v>0</v>
      </c>
      <c r="M10">
        <v>15.006025268135961</v>
      </c>
      <c r="N10">
        <v>51.239900926698873</v>
      </c>
      <c r="O10">
        <v>72.308848954538533</v>
      </c>
      <c r="P10">
        <v>24.30713175929943</v>
      </c>
      <c r="Q10">
        <v>5.0873308987670436</v>
      </c>
      <c r="R10">
        <v>9.4849796795462087</v>
      </c>
      <c r="S10">
        <v>6.0196260004758848</v>
      </c>
      <c r="T10">
        <v>0</v>
      </c>
      <c r="U10">
        <v>51.763390053530308</v>
      </c>
      <c r="V10">
        <v>0</v>
      </c>
      <c r="W10">
        <v>4.997592295345104</v>
      </c>
      <c r="X10">
        <v>14.99913018266164</v>
      </c>
      <c r="Y10">
        <v>0</v>
      </c>
      <c r="Z10">
        <v>2.8784288866624919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6.2060329416614479</v>
      </c>
      <c r="AG10">
        <v>29.917881727405554</v>
      </c>
      <c r="AH10">
        <v>0</v>
      </c>
      <c r="AI10">
        <v>0</v>
      </c>
      <c r="AJ10">
        <v>0</v>
      </c>
      <c r="AK10">
        <v>23.360633010436228</v>
      </c>
      <c r="AL10">
        <v>49.846749999999993</v>
      </c>
      <c r="AM10">
        <v>0</v>
      </c>
      <c r="AN10">
        <v>0</v>
      </c>
      <c r="AO10">
        <v>0</v>
      </c>
      <c r="AP10">
        <v>3.3756911083281156</v>
      </c>
      <c r="AQ10">
        <v>0</v>
      </c>
      <c r="AR10">
        <v>2.9092608916718845</v>
      </c>
      <c r="AS10">
        <v>4.6083323556668745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27.592096099741589</v>
      </c>
      <c r="BB10">
        <f t="shared" si="0"/>
        <v>632.50589671704347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281.78101401363546</v>
      </c>
      <c r="L11">
        <v>0</v>
      </c>
      <c r="M11">
        <v>15.006025268135961</v>
      </c>
      <c r="N11">
        <v>9.9984738467625291</v>
      </c>
      <c r="O11">
        <v>72.308848954538533</v>
      </c>
      <c r="P11">
        <v>24.30713175929943</v>
      </c>
      <c r="Q11">
        <v>5.0873308987670436</v>
      </c>
      <c r="R11">
        <v>9.2825718543027449</v>
      </c>
      <c r="S11">
        <v>5.8906603559265092</v>
      </c>
      <c r="T11">
        <v>0</v>
      </c>
      <c r="U11">
        <v>51.763390053530308</v>
      </c>
      <c r="V11">
        <v>0</v>
      </c>
      <c r="W11">
        <v>4.997592295345104</v>
      </c>
      <c r="X11">
        <v>14.99913018266164</v>
      </c>
      <c r="Y11">
        <v>0</v>
      </c>
      <c r="Z11">
        <v>0.48311999999999994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6.2060329416614479</v>
      </c>
      <c r="AG11">
        <v>29.917881727405554</v>
      </c>
      <c r="AH11">
        <v>0</v>
      </c>
      <c r="AI11">
        <v>0</v>
      </c>
      <c r="AJ11">
        <v>0</v>
      </c>
      <c r="AK11">
        <v>23.360633010436228</v>
      </c>
      <c r="AL11">
        <v>9.5358996885655127</v>
      </c>
      <c r="AM11">
        <v>0</v>
      </c>
      <c r="AN11">
        <v>0</v>
      </c>
      <c r="AO11">
        <v>0</v>
      </c>
      <c r="AP11">
        <v>1.294015115842204</v>
      </c>
      <c r="AQ11">
        <v>0</v>
      </c>
      <c r="AR11">
        <v>2.9092608916718845</v>
      </c>
      <c r="AS11">
        <v>4.6083323556668745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23.982221029951635</v>
      </c>
      <c r="BB11">
        <f t="shared" si="0"/>
        <v>549.75512418420328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281.77637769210935</v>
      </c>
      <c r="L12">
        <v>0</v>
      </c>
      <c r="M12">
        <v>15.006025268135961</v>
      </c>
      <c r="N12">
        <v>9.9984738467625291</v>
      </c>
      <c r="O12">
        <v>72.308848954538533</v>
      </c>
      <c r="P12">
        <v>24.30713175929943</v>
      </c>
      <c r="Q12">
        <v>5.0873308987670436</v>
      </c>
      <c r="R12">
        <v>9.2825718543027449</v>
      </c>
      <c r="S12">
        <v>5.8906603559265092</v>
      </c>
      <c r="T12">
        <v>0</v>
      </c>
      <c r="U12">
        <v>51.763390053530308</v>
      </c>
      <c r="V12">
        <v>0</v>
      </c>
      <c r="W12">
        <v>4.997592295345104</v>
      </c>
      <c r="X12">
        <v>14.99913018266164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6.2060329416614479</v>
      </c>
      <c r="AG12">
        <v>29.917881727405554</v>
      </c>
      <c r="AH12">
        <v>0</v>
      </c>
      <c r="AI12">
        <v>0</v>
      </c>
      <c r="AJ12">
        <v>0</v>
      </c>
      <c r="AK12">
        <v>23.360633010436228</v>
      </c>
      <c r="AL12">
        <v>1.907179626278618</v>
      </c>
      <c r="AM12">
        <v>0</v>
      </c>
      <c r="AN12">
        <v>0</v>
      </c>
      <c r="AO12">
        <v>0</v>
      </c>
      <c r="AP12">
        <v>1.294015115842204</v>
      </c>
      <c r="AQ12">
        <v>0</v>
      </c>
      <c r="AR12">
        <v>2.9092608916718845</v>
      </c>
      <c r="AS12">
        <v>4.6083323556668745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23.642952317108278</v>
      </c>
      <c r="BB12">
        <f t="shared" si="0"/>
        <v>541.97791651323371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281.78101401363546</v>
      </c>
      <c r="L13">
        <v>0</v>
      </c>
      <c r="M13">
        <v>15.006025268135961</v>
      </c>
      <c r="N13">
        <v>51.239900926698873</v>
      </c>
      <c r="O13">
        <v>72.308848954538533</v>
      </c>
      <c r="P13">
        <v>24.30713175929943</v>
      </c>
      <c r="Q13">
        <v>5.0873308987670436</v>
      </c>
      <c r="R13">
        <v>9.2825718543027449</v>
      </c>
      <c r="S13">
        <v>5.8906603559265092</v>
      </c>
      <c r="T13">
        <v>0</v>
      </c>
      <c r="U13">
        <v>48.425843135353823</v>
      </c>
      <c r="V13">
        <v>0</v>
      </c>
      <c r="W13">
        <v>4.997592295345104</v>
      </c>
      <c r="X13">
        <v>14.99913018266164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6.2060329416614479</v>
      </c>
      <c r="AG13">
        <v>29.917881727405554</v>
      </c>
      <c r="AH13">
        <v>0</v>
      </c>
      <c r="AI13">
        <v>0</v>
      </c>
      <c r="AJ13">
        <v>0</v>
      </c>
      <c r="AK13">
        <v>23.360633010436228</v>
      </c>
      <c r="AL13">
        <v>1.907179626278618</v>
      </c>
      <c r="AM13">
        <v>0</v>
      </c>
      <c r="AN13">
        <v>0</v>
      </c>
      <c r="AO13">
        <v>0</v>
      </c>
      <c r="AP13">
        <v>1.294015115842204</v>
      </c>
      <c r="AQ13">
        <v>0</v>
      </c>
      <c r="AR13">
        <v>2.9092608916718845</v>
      </c>
      <c r="AS13">
        <v>4.6083323556668745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25.227528306109601</v>
      </c>
      <c r="BB13">
        <f t="shared" si="0"/>
        <v>578.30185700751827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281.77637769210935</v>
      </c>
      <c r="L14">
        <v>0</v>
      </c>
      <c r="M14">
        <v>15.006025268135961</v>
      </c>
      <c r="N14">
        <v>51.239900926698873</v>
      </c>
      <c r="O14">
        <v>72.308848954538533</v>
      </c>
      <c r="P14">
        <v>24.30713175929943</v>
      </c>
      <c r="Q14">
        <v>5.0873308987670436</v>
      </c>
      <c r="R14">
        <v>9.4849796795462087</v>
      </c>
      <c r="S14">
        <v>6.0196260004758848</v>
      </c>
      <c r="T14">
        <v>0</v>
      </c>
      <c r="U14">
        <v>45.084354722422496</v>
      </c>
      <c r="V14">
        <v>0</v>
      </c>
      <c r="W14">
        <v>4.997592295345104</v>
      </c>
      <c r="X14">
        <v>14.99913018266164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6.2060329416614479</v>
      </c>
      <c r="AG14">
        <v>29.917881727405554</v>
      </c>
      <c r="AH14">
        <v>0</v>
      </c>
      <c r="AI14">
        <v>0</v>
      </c>
      <c r="AJ14">
        <v>0</v>
      </c>
      <c r="AK14">
        <v>23.360633010436228</v>
      </c>
      <c r="AL14">
        <v>1.907179626278618</v>
      </c>
      <c r="AM14">
        <v>0</v>
      </c>
      <c r="AN14">
        <v>0</v>
      </c>
      <c r="AO14">
        <v>0</v>
      </c>
      <c r="AP14">
        <v>1.294015115842204</v>
      </c>
      <c r="AQ14">
        <v>0</v>
      </c>
      <c r="AR14">
        <v>2.9092608916718845</v>
      </c>
      <c r="AS14">
        <v>4.6083323556668745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25.101511703246654</v>
      </c>
      <c r="BB14">
        <f t="shared" si="0"/>
        <v>575.41312234571672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281.78101401363546</v>
      </c>
      <c r="L15">
        <v>0</v>
      </c>
      <c r="M15">
        <v>16.154241537385005</v>
      </c>
      <c r="N15">
        <v>51.239900926698873</v>
      </c>
      <c r="O15">
        <v>72.308848954538533</v>
      </c>
      <c r="P15">
        <v>24.30713175929943</v>
      </c>
      <c r="Q15">
        <v>5.0873308987670436</v>
      </c>
      <c r="R15">
        <v>9.2825718543027449</v>
      </c>
      <c r="S15">
        <v>5.8906603559265092</v>
      </c>
      <c r="T15">
        <v>0</v>
      </c>
      <c r="U15">
        <v>41.411035620566707</v>
      </c>
      <c r="V15">
        <v>0</v>
      </c>
      <c r="W15">
        <v>4.997592295345104</v>
      </c>
      <c r="X15">
        <v>14.99913018266164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6.2060329416614479</v>
      </c>
      <c r="AG15">
        <v>29.917881727405554</v>
      </c>
      <c r="AH15">
        <v>0</v>
      </c>
      <c r="AI15">
        <v>0</v>
      </c>
      <c r="AJ15">
        <v>0</v>
      </c>
      <c r="AK15">
        <v>23.360633010436228</v>
      </c>
      <c r="AL15">
        <v>1.907179626278618</v>
      </c>
      <c r="AM15">
        <v>0</v>
      </c>
      <c r="AN15">
        <v>0</v>
      </c>
      <c r="AO15">
        <v>0</v>
      </c>
      <c r="AP15">
        <v>1.294015115842204</v>
      </c>
      <c r="AQ15">
        <v>0</v>
      </c>
      <c r="AR15">
        <v>4.8487679999999997</v>
      </c>
      <c r="AS15">
        <v>4.6083323556668745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25.063376189174225</v>
      </c>
      <c r="BB15">
        <f t="shared" si="0"/>
        <v>574.5389249872436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281.77637769210935</v>
      </c>
      <c r="L16">
        <v>0</v>
      </c>
      <c r="M16">
        <v>16.154241537385005</v>
      </c>
      <c r="N16">
        <v>51.239900926698873</v>
      </c>
      <c r="O16">
        <v>72.308848954538533</v>
      </c>
      <c r="P16">
        <v>24.30713175929943</v>
      </c>
      <c r="Q16">
        <v>5.0873308987670436</v>
      </c>
      <c r="R16">
        <v>9.2825718543027449</v>
      </c>
      <c r="S16">
        <v>5.8906603559265092</v>
      </c>
      <c r="T16">
        <v>0</v>
      </c>
      <c r="U16">
        <v>41.411035620566707</v>
      </c>
      <c r="V16">
        <v>0</v>
      </c>
      <c r="W16">
        <v>4.997592295345104</v>
      </c>
      <c r="X16">
        <v>14.99913018266164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6.2060329416614479</v>
      </c>
      <c r="AG16">
        <v>29.917881727405554</v>
      </c>
      <c r="AH16">
        <v>0</v>
      </c>
      <c r="AI16">
        <v>0</v>
      </c>
      <c r="AJ16">
        <v>0</v>
      </c>
      <c r="AK16">
        <v>23.360633010436228</v>
      </c>
      <c r="AL16">
        <v>1.907179626278618</v>
      </c>
      <c r="AM16">
        <v>0</v>
      </c>
      <c r="AN16">
        <v>0</v>
      </c>
      <c r="AO16">
        <v>0</v>
      </c>
      <c r="AP16">
        <v>1.294015115842204</v>
      </c>
      <c r="AQ16">
        <v>0</v>
      </c>
      <c r="AR16">
        <v>5.818521783343769</v>
      </c>
      <c r="AS16">
        <v>4.6083323556668745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25.103718099078232</v>
      </c>
      <c r="BB16">
        <f t="shared" si="0"/>
        <v>575.46370053915723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281.78101401363546</v>
      </c>
      <c r="L17">
        <v>0</v>
      </c>
      <c r="M17">
        <v>16.154241537385005</v>
      </c>
      <c r="N17">
        <v>51.239900926698873</v>
      </c>
      <c r="O17">
        <v>72.308848954538533</v>
      </c>
      <c r="P17">
        <v>24.30713175929943</v>
      </c>
      <c r="Q17">
        <v>5.0076073393007574</v>
      </c>
      <c r="R17">
        <v>8.8823219279448793</v>
      </c>
      <c r="S17">
        <v>5.6727709144123075</v>
      </c>
      <c r="T17">
        <v>0</v>
      </c>
      <c r="U17">
        <v>41.411035620566707</v>
      </c>
      <c r="V17">
        <v>0</v>
      </c>
      <c r="W17">
        <v>4.997592295345104</v>
      </c>
      <c r="X17">
        <v>14.99913018266164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6.2060329416614479</v>
      </c>
      <c r="AG17">
        <v>29.917881727405554</v>
      </c>
      <c r="AH17">
        <v>0</v>
      </c>
      <c r="AI17">
        <v>0</v>
      </c>
      <c r="AJ17">
        <v>0</v>
      </c>
      <c r="AK17">
        <v>23.360633010436228</v>
      </c>
      <c r="AL17">
        <v>1.907179626278618</v>
      </c>
      <c r="AM17">
        <v>0</v>
      </c>
      <c r="AN17">
        <v>0</v>
      </c>
      <c r="AO17">
        <v>0</v>
      </c>
      <c r="AP17">
        <v>1.294015115842204</v>
      </c>
      <c r="AQ17">
        <v>0</v>
      </c>
      <c r="AR17">
        <v>15.031180891671882</v>
      </c>
      <c r="AS17">
        <v>4.6083323556668745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25.459830377683364</v>
      </c>
      <c r="BB17">
        <f t="shared" si="0"/>
        <v>583.627020763068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281.77637769210935</v>
      </c>
      <c r="L18">
        <v>0</v>
      </c>
      <c r="M18">
        <v>16.154241537385005</v>
      </c>
      <c r="N18">
        <v>51.239900926698873</v>
      </c>
      <c r="O18">
        <v>72.308848954538533</v>
      </c>
      <c r="P18">
        <v>24.30713175929943</v>
      </c>
      <c r="Q18">
        <v>5.0076073393007574</v>
      </c>
      <c r="R18">
        <v>8.8823219279448793</v>
      </c>
      <c r="S18">
        <v>5.6727709144123075</v>
      </c>
      <c r="T18">
        <v>0</v>
      </c>
      <c r="U18">
        <v>41.411035620566707</v>
      </c>
      <c r="V18">
        <v>0</v>
      </c>
      <c r="W18">
        <v>4.997592295345104</v>
      </c>
      <c r="X18">
        <v>14.99913018266164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6.2060329416614479</v>
      </c>
      <c r="AG18">
        <v>29.917881727405554</v>
      </c>
      <c r="AH18">
        <v>0</v>
      </c>
      <c r="AI18">
        <v>0</v>
      </c>
      <c r="AJ18">
        <v>0</v>
      </c>
      <c r="AK18">
        <v>23.360633010436228</v>
      </c>
      <c r="AL18">
        <v>1.907179626278618</v>
      </c>
      <c r="AM18">
        <v>0</v>
      </c>
      <c r="AN18">
        <v>0</v>
      </c>
      <c r="AO18">
        <v>0</v>
      </c>
      <c r="AP18">
        <v>1.294015115842204</v>
      </c>
      <c r="AQ18">
        <v>0</v>
      </c>
      <c r="AR18">
        <v>15.031180891671882</v>
      </c>
      <c r="AS18">
        <v>4.6083323556668745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25.4596365794436</v>
      </c>
      <c r="BB18">
        <f t="shared" si="0"/>
        <v>583.62257823978177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281.78101401363546</v>
      </c>
      <c r="L19">
        <v>0</v>
      </c>
      <c r="M19">
        <v>16.154241537385005</v>
      </c>
      <c r="N19">
        <v>51.239900926698873</v>
      </c>
      <c r="O19">
        <v>72.308848954538533</v>
      </c>
      <c r="P19">
        <v>24.30713175929943</v>
      </c>
      <c r="Q19">
        <v>5.0076073393007574</v>
      </c>
      <c r="R19">
        <v>8.8823219279448793</v>
      </c>
      <c r="S19">
        <v>5.6727709144123075</v>
      </c>
      <c r="T19">
        <v>0</v>
      </c>
      <c r="U19">
        <v>41.411035620566707</v>
      </c>
      <c r="V19">
        <v>0</v>
      </c>
      <c r="W19">
        <v>4.997592295345104</v>
      </c>
      <c r="X19">
        <v>14.99913018266164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6.2060329416614479</v>
      </c>
      <c r="AG19">
        <v>29.917881727405554</v>
      </c>
      <c r="AH19">
        <v>0</v>
      </c>
      <c r="AI19">
        <v>0</v>
      </c>
      <c r="AJ19">
        <v>0</v>
      </c>
      <c r="AK19">
        <v>23.360633010436228</v>
      </c>
      <c r="AL19">
        <v>1.907179626278618</v>
      </c>
      <c r="AM19">
        <v>0</v>
      </c>
      <c r="AN19">
        <v>0</v>
      </c>
      <c r="AO19">
        <v>0</v>
      </c>
      <c r="AP19">
        <v>1.294015115842204</v>
      </c>
      <c r="AQ19">
        <v>0</v>
      </c>
      <c r="AR19">
        <v>4.8487679999999997</v>
      </c>
      <c r="AS19">
        <v>4.6083323556668745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25.034205518811479</v>
      </c>
      <c r="BB19">
        <f t="shared" si="0"/>
        <v>573.87023273026796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281.77637769210935</v>
      </c>
      <c r="L20">
        <v>0</v>
      </c>
      <c r="M20">
        <v>16.696724288976668</v>
      </c>
      <c r="N20">
        <v>51.239900926698873</v>
      </c>
      <c r="O20">
        <v>72.308848954538533</v>
      </c>
      <c r="P20">
        <v>24.30713175929943</v>
      </c>
      <c r="Q20">
        <v>5.0076073393007574</v>
      </c>
      <c r="R20">
        <v>9.1141347630310001</v>
      </c>
      <c r="S20">
        <v>5.8255828552670206</v>
      </c>
      <c r="T20">
        <v>0</v>
      </c>
      <c r="U20">
        <v>41.411035620566707</v>
      </c>
      <c r="V20">
        <v>0</v>
      </c>
      <c r="W20">
        <v>4.997592295345104</v>
      </c>
      <c r="X20">
        <v>14.99913018266164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6.2060329416614479</v>
      </c>
      <c r="AG20">
        <v>29.917881727405554</v>
      </c>
      <c r="AH20">
        <v>1.26062301022751</v>
      </c>
      <c r="AI20">
        <v>0</v>
      </c>
      <c r="AJ20">
        <v>0</v>
      </c>
      <c r="AK20">
        <v>23.360633010436228</v>
      </c>
      <c r="AL20">
        <v>1.907179626278618</v>
      </c>
      <c r="AM20">
        <v>0</v>
      </c>
      <c r="AN20">
        <v>0</v>
      </c>
      <c r="AO20">
        <v>0</v>
      </c>
      <c r="AP20">
        <v>1.294015115842204</v>
      </c>
      <c r="AQ20">
        <v>0</v>
      </c>
      <c r="AR20">
        <v>3.87901421665623</v>
      </c>
      <c r="AS20">
        <v>4.6083323556668745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25.084923148906316</v>
      </c>
      <c r="BB20">
        <f t="shared" si="0"/>
        <v>575.0328555330633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281.78101401363546</v>
      </c>
      <c r="L21">
        <v>0</v>
      </c>
      <c r="M21">
        <v>16.696724288976668</v>
      </c>
      <c r="N21">
        <v>51.239900926698873</v>
      </c>
      <c r="O21">
        <v>72.308848954538533</v>
      </c>
      <c r="P21">
        <v>24.30713175929943</v>
      </c>
      <c r="Q21">
        <v>5.0076073393007574</v>
      </c>
      <c r="R21">
        <v>9.1141347630310001</v>
      </c>
      <c r="S21">
        <v>5.8255828552670206</v>
      </c>
      <c r="T21">
        <v>0</v>
      </c>
      <c r="U21">
        <v>41.411035620566707</v>
      </c>
      <c r="V21">
        <v>0</v>
      </c>
      <c r="W21">
        <v>4.997592295345104</v>
      </c>
      <c r="X21">
        <v>14.99913018266164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6.2060329416614479</v>
      </c>
      <c r="AG21">
        <v>29.917881727405554</v>
      </c>
      <c r="AH21">
        <v>10.084984979544979</v>
      </c>
      <c r="AI21">
        <v>0</v>
      </c>
      <c r="AJ21">
        <v>0</v>
      </c>
      <c r="AK21">
        <v>23.360633010436228</v>
      </c>
      <c r="AL21">
        <v>1.907179626278618</v>
      </c>
      <c r="AM21">
        <v>0</v>
      </c>
      <c r="AN21">
        <v>0</v>
      </c>
      <c r="AO21">
        <v>0</v>
      </c>
      <c r="AP21">
        <v>1.4065382291797122</v>
      </c>
      <c r="AQ21">
        <v>0</v>
      </c>
      <c r="AR21">
        <v>3.87901421665623</v>
      </c>
      <c r="AS21">
        <v>4.6083323556668745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25.458678743601055</v>
      </c>
      <c r="BB21">
        <f t="shared" si="0"/>
        <v>583.60062134254974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281.77637769210935</v>
      </c>
      <c r="L22">
        <v>0</v>
      </c>
      <c r="M22">
        <v>16.696724288976668</v>
      </c>
      <c r="N22">
        <v>51.239900926698873</v>
      </c>
      <c r="O22">
        <v>72.308848954538533</v>
      </c>
      <c r="P22">
        <v>24.30713175929943</v>
      </c>
      <c r="Q22">
        <v>5.0076073393007574</v>
      </c>
      <c r="R22">
        <v>8.8296009951706438</v>
      </c>
      <c r="S22">
        <v>5.8255828552670206</v>
      </c>
      <c r="T22">
        <v>0</v>
      </c>
      <c r="U22">
        <v>41.411035620566707</v>
      </c>
      <c r="V22">
        <v>0</v>
      </c>
      <c r="W22">
        <v>4.997592295345104</v>
      </c>
      <c r="X22">
        <v>14.99913018266164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6.2060329416614479</v>
      </c>
      <c r="AG22">
        <v>29.917881727405554</v>
      </c>
      <c r="AH22">
        <v>10.379130378522229</v>
      </c>
      <c r="AI22">
        <v>0</v>
      </c>
      <c r="AJ22">
        <v>0</v>
      </c>
      <c r="AK22">
        <v>23.360633010436228</v>
      </c>
      <c r="AL22">
        <v>1.907179626278618</v>
      </c>
      <c r="AM22">
        <v>0</v>
      </c>
      <c r="AN22">
        <v>0</v>
      </c>
      <c r="AO22">
        <v>0</v>
      </c>
      <c r="AP22">
        <v>1.4065382291797122</v>
      </c>
      <c r="AQ22">
        <v>0</v>
      </c>
      <c r="AR22">
        <v>3.87901421665623</v>
      </c>
      <c r="AS22">
        <v>4.6083323556668745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25.458886711541979</v>
      </c>
      <c r="BB22">
        <f t="shared" si="0"/>
        <v>583.60538868419951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281.77554271625542</v>
      </c>
      <c r="L23">
        <v>0</v>
      </c>
      <c r="M23">
        <v>15.006025268135961</v>
      </c>
      <c r="N23">
        <v>51.239900926698873</v>
      </c>
      <c r="O23">
        <v>72.308848954538533</v>
      </c>
      <c r="P23">
        <v>24.30713175929943</v>
      </c>
      <c r="Q23">
        <v>4.9996310104719619</v>
      </c>
      <c r="R23">
        <v>7.3736122983669592</v>
      </c>
      <c r="S23">
        <v>5.4803334671838115</v>
      </c>
      <c r="T23">
        <v>0</v>
      </c>
      <c r="U23">
        <v>41.411035620566707</v>
      </c>
      <c r="V23">
        <v>0</v>
      </c>
      <c r="W23">
        <v>4.997592295345104</v>
      </c>
      <c r="X23">
        <v>14.99913018266164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6.2060329416614479</v>
      </c>
      <c r="AG23">
        <v>29.917881727405554</v>
      </c>
      <c r="AH23">
        <v>10.379130378522229</v>
      </c>
      <c r="AI23">
        <v>0</v>
      </c>
      <c r="AJ23">
        <v>0</v>
      </c>
      <c r="AK23">
        <v>23.360633010436228</v>
      </c>
      <c r="AL23">
        <v>1.907179626278618</v>
      </c>
      <c r="AM23">
        <v>2.3437925781673972</v>
      </c>
      <c r="AN23">
        <v>0</v>
      </c>
      <c r="AO23">
        <v>0</v>
      </c>
      <c r="AP23">
        <v>1.4065382291797122</v>
      </c>
      <c r="AQ23">
        <v>0</v>
      </c>
      <c r="AR23">
        <v>3.87901421665623</v>
      </c>
      <c r="AS23">
        <v>4.6083323556668745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25.410525957754206</v>
      </c>
      <c r="BB23">
        <f t="shared" si="0"/>
        <v>582.49679360574419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281.77812350154522</v>
      </c>
      <c r="L24">
        <v>0</v>
      </c>
      <c r="M24">
        <v>15.006025268135961</v>
      </c>
      <c r="N24">
        <v>51.239900926698873</v>
      </c>
      <c r="O24">
        <v>72.308848954538533</v>
      </c>
      <c r="P24">
        <v>24.30713175929943</v>
      </c>
      <c r="Q24">
        <v>4.9996310104719619</v>
      </c>
      <c r="R24">
        <v>7.3736122983669592</v>
      </c>
      <c r="S24">
        <v>5.4803334671838115</v>
      </c>
      <c r="T24">
        <v>0</v>
      </c>
      <c r="U24">
        <v>41.411035620566707</v>
      </c>
      <c r="V24">
        <v>0</v>
      </c>
      <c r="W24">
        <v>5.8464853625706192</v>
      </c>
      <c r="X24">
        <v>14.999086711770031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6.2060329416614479</v>
      </c>
      <c r="AG24">
        <v>29.917881727405554</v>
      </c>
      <c r="AH24">
        <v>20.758260308182006</v>
      </c>
      <c r="AI24">
        <v>0</v>
      </c>
      <c r="AJ24">
        <v>0</v>
      </c>
      <c r="AK24">
        <v>23.360633010436228</v>
      </c>
      <c r="AL24">
        <v>1.907179626278618</v>
      </c>
      <c r="AM24">
        <v>2.3437925781673972</v>
      </c>
      <c r="AN24">
        <v>0</v>
      </c>
      <c r="AO24">
        <v>0</v>
      </c>
      <c r="AP24">
        <v>1.4065382291797122</v>
      </c>
      <c r="AQ24">
        <v>3.857475319557504</v>
      </c>
      <c r="AR24">
        <v>3.87901421665623</v>
      </c>
      <c r="AS24">
        <v>4.6083323556668745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26.041205847123344</v>
      </c>
      <c r="BB24">
        <f t="shared" si="0"/>
        <v>596.95414934721612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281.77554271625542</v>
      </c>
      <c r="L25">
        <v>0</v>
      </c>
      <c r="M25">
        <v>30.003815255938736</v>
      </c>
      <c r="N25">
        <v>51.239900926698873</v>
      </c>
      <c r="O25">
        <v>72.308848954538533</v>
      </c>
      <c r="P25">
        <v>24.30713175929943</v>
      </c>
      <c r="Q25">
        <v>4.9996310104719619</v>
      </c>
      <c r="R25">
        <v>7.3736122983669592</v>
      </c>
      <c r="S25">
        <v>5.4803334671838115</v>
      </c>
      <c r="T25">
        <v>0</v>
      </c>
      <c r="U25">
        <v>41.411035620566707</v>
      </c>
      <c r="V25">
        <v>0</v>
      </c>
      <c r="W25">
        <v>6.2647361680652667</v>
      </c>
      <c r="X25">
        <v>14.999086711770031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6.2060329416614479</v>
      </c>
      <c r="AG25">
        <v>29.917881727405554</v>
      </c>
      <c r="AH25">
        <v>20.758260308182006</v>
      </c>
      <c r="AI25">
        <v>0</v>
      </c>
      <c r="AJ25">
        <v>0</v>
      </c>
      <c r="AK25">
        <v>23.360633010436228</v>
      </c>
      <c r="AL25">
        <v>1.907179626278618</v>
      </c>
      <c r="AM25">
        <v>4.6875851563347943</v>
      </c>
      <c r="AN25">
        <v>0</v>
      </c>
      <c r="AO25">
        <v>0</v>
      </c>
      <c r="AP25">
        <v>1.4065382291797122</v>
      </c>
      <c r="AQ25">
        <v>10.907344659778751</v>
      </c>
      <c r="AR25">
        <v>3.87901421665623</v>
      </c>
      <c r="AS25">
        <v>4.6083323556668745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27.078143543646718</v>
      </c>
      <c r="BB25">
        <f t="shared" si="0"/>
        <v>620.72433357708906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281.77812350154522</v>
      </c>
      <c r="L26">
        <v>0</v>
      </c>
      <c r="M26">
        <v>62.781527403414188</v>
      </c>
      <c r="N26">
        <v>51.239900926698873</v>
      </c>
      <c r="O26">
        <v>72.308848954538533</v>
      </c>
      <c r="P26">
        <v>24.30713175929943</v>
      </c>
      <c r="Q26">
        <v>4.9996310104719619</v>
      </c>
      <c r="R26">
        <v>7.3736122983669592</v>
      </c>
      <c r="S26">
        <v>5.4803334671838115</v>
      </c>
      <c r="T26">
        <v>0</v>
      </c>
      <c r="U26">
        <v>41.411035620566707</v>
      </c>
      <c r="V26">
        <v>0</v>
      </c>
      <c r="W26">
        <v>6.2647361680652667</v>
      </c>
      <c r="X26">
        <v>14.999086711770031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2.281627110415362</v>
      </c>
      <c r="AF26">
        <v>6.2060329416614479</v>
      </c>
      <c r="AG26">
        <v>29.917881727405554</v>
      </c>
      <c r="AH26">
        <v>31.13739068670424</v>
      </c>
      <c r="AI26">
        <v>0</v>
      </c>
      <c r="AJ26">
        <v>0</v>
      </c>
      <c r="AK26">
        <v>23.360633010436228</v>
      </c>
      <c r="AL26">
        <v>1.907179626278618</v>
      </c>
      <c r="AM26">
        <v>4.6875851563347943</v>
      </c>
      <c r="AN26">
        <v>0</v>
      </c>
      <c r="AO26">
        <v>0</v>
      </c>
      <c r="AP26">
        <v>1.1252302166562305</v>
      </c>
      <c r="AQ26">
        <v>21.814689319557502</v>
      </c>
      <c r="AR26">
        <v>3.87901421665623</v>
      </c>
      <c r="AS26">
        <v>4.6083323556668745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29.421747783129153</v>
      </c>
      <c r="BB26">
        <f t="shared" si="0"/>
        <v>674.4478164065647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357.64189892824652</v>
      </c>
      <c r="L27">
        <v>0</v>
      </c>
      <c r="M27">
        <v>62.781527403414188</v>
      </c>
      <c r="N27">
        <v>51.239900926698873</v>
      </c>
      <c r="O27">
        <v>72.308848954538533</v>
      </c>
      <c r="P27">
        <v>24.30713175929943</v>
      </c>
      <c r="Q27">
        <v>7.568384795154496</v>
      </c>
      <c r="R27">
        <v>12.947878930100375</v>
      </c>
      <c r="S27">
        <v>8.8375006350350294</v>
      </c>
      <c r="T27">
        <v>0</v>
      </c>
      <c r="U27">
        <v>41.411035620566707</v>
      </c>
      <c r="V27">
        <v>5.1169546878648973</v>
      </c>
      <c r="W27">
        <v>17.294894476950859</v>
      </c>
      <c r="X27">
        <v>36.131725722090252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7.3012071116677095</v>
      </c>
      <c r="AF27">
        <v>6.2060329416614479</v>
      </c>
      <c r="AG27">
        <v>29.917881727405554</v>
      </c>
      <c r="AH27">
        <v>31.13739068670424</v>
      </c>
      <c r="AI27">
        <v>0</v>
      </c>
      <c r="AJ27">
        <v>0</v>
      </c>
      <c r="AK27">
        <v>23.360633010436228</v>
      </c>
      <c r="AL27">
        <v>1.907179626278618</v>
      </c>
      <c r="AM27">
        <v>7.0313777345021915</v>
      </c>
      <c r="AN27">
        <v>0</v>
      </c>
      <c r="AO27">
        <v>0</v>
      </c>
      <c r="AP27">
        <v>1.1252302166562305</v>
      </c>
      <c r="AQ27">
        <v>21.814689319557502</v>
      </c>
      <c r="AR27">
        <v>3.87901421665623</v>
      </c>
      <c r="AS27">
        <v>4.6083323556668745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34.939644044702931</v>
      </c>
      <c r="BB27">
        <f t="shared" si="0"/>
        <v>800.93700774244996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413.66770666873629</v>
      </c>
      <c r="L28">
        <v>0</v>
      </c>
      <c r="M28">
        <v>62.781527403414188</v>
      </c>
      <c r="N28">
        <v>51.239900926698873</v>
      </c>
      <c r="O28">
        <v>72.308848954538533</v>
      </c>
      <c r="P28">
        <v>24.30713175929943</v>
      </c>
      <c r="Q28">
        <v>7.8366996347928186</v>
      </c>
      <c r="R28">
        <v>13.765898589686943</v>
      </c>
      <c r="S28">
        <v>9.0880157695612009</v>
      </c>
      <c r="T28">
        <v>0</v>
      </c>
      <c r="U28">
        <v>41.411035620566707</v>
      </c>
      <c r="V28">
        <v>5.1149507609668756</v>
      </c>
      <c r="W28">
        <v>16.710050367569565</v>
      </c>
      <c r="X28">
        <v>51.260904033806717</v>
      </c>
      <c r="Y28">
        <v>0</v>
      </c>
      <c r="Z28">
        <v>0.48311999999999994</v>
      </c>
      <c r="AA28">
        <v>0</v>
      </c>
      <c r="AB28">
        <v>0</v>
      </c>
      <c r="AC28">
        <v>0</v>
      </c>
      <c r="AD28">
        <v>0.58712632070548954</v>
      </c>
      <c r="AE28">
        <v>7.3012071116677095</v>
      </c>
      <c r="AF28">
        <v>6.2060329416614479</v>
      </c>
      <c r="AG28">
        <v>29.917881727405554</v>
      </c>
      <c r="AH28">
        <v>31.13739068670424</v>
      </c>
      <c r="AI28">
        <v>0</v>
      </c>
      <c r="AJ28">
        <v>0</v>
      </c>
      <c r="AK28">
        <v>23.360633010436228</v>
      </c>
      <c r="AL28">
        <v>1.907179626278618</v>
      </c>
      <c r="AM28">
        <v>7.0313777345021915</v>
      </c>
      <c r="AN28">
        <v>0</v>
      </c>
      <c r="AO28">
        <v>0</v>
      </c>
      <c r="AP28">
        <v>0.95644577582968071</v>
      </c>
      <c r="AQ28">
        <v>32.722034680442498</v>
      </c>
      <c r="AR28">
        <v>3.87901421665623</v>
      </c>
      <c r="AS28">
        <v>4.6083323556668745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38.438880671123414</v>
      </c>
      <c r="BB28">
        <f t="shared" si="0"/>
        <v>881.1515660064714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499.09978354321771</v>
      </c>
      <c r="L29">
        <v>6.2934804796352957</v>
      </c>
      <c r="M29">
        <v>62.844141958670249</v>
      </c>
      <c r="N29">
        <v>51.281644226842829</v>
      </c>
      <c r="O29">
        <v>72.371463053791999</v>
      </c>
      <c r="P29">
        <v>24.30713175929943</v>
      </c>
      <c r="Q29">
        <v>9.470836754042967</v>
      </c>
      <c r="R29">
        <v>17.555190700723514</v>
      </c>
      <c r="S29">
        <v>11.141957835894996</v>
      </c>
      <c r="T29">
        <v>0</v>
      </c>
      <c r="U29">
        <v>41.411035620566707</v>
      </c>
      <c r="V29">
        <v>5.1149507609668756</v>
      </c>
      <c r="W29">
        <v>17.054710554033392</v>
      </c>
      <c r="X29">
        <v>60.967626391023288</v>
      </c>
      <c r="Y29">
        <v>0</v>
      </c>
      <c r="Z29">
        <v>2.8784288866624919</v>
      </c>
      <c r="AA29">
        <v>1.6654462166562305</v>
      </c>
      <c r="AB29">
        <v>1.1861847108119388</v>
      </c>
      <c r="AC29">
        <v>0</v>
      </c>
      <c r="AD29">
        <v>4.0511729127530787</v>
      </c>
      <c r="AE29">
        <v>14.602414223335419</v>
      </c>
      <c r="AF29">
        <v>12.412065883322896</v>
      </c>
      <c r="AG29">
        <v>29.917881727405554</v>
      </c>
      <c r="AH29">
        <v>31.13739068670424</v>
      </c>
      <c r="AI29">
        <v>0</v>
      </c>
      <c r="AJ29">
        <v>0</v>
      </c>
      <c r="AK29">
        <v>23.360633010436228</v>
      </c>
      <c r="AL29">
        <v>1.907179626278618</v>
      </c>
      <c r="AM29">
        <v>7.0313777345021915</v>
      </c>
      <c r="AN29">
        <v>0</v>
      </c>
      <c r="AO29">
        <v>0</v>
      </c>
      <c r="AP29">
        <v>0.90018444834063871</v>
      </c>
      <c r="AQ29">
        <v>32.722034680442498</v>
      </c>
      <c r="AR29">
        <v>3.87901421665623</v>
      </c>
      <c r="AS29">
        <v>4.6083323556668745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43.939060449272958</v>
      </c>
      <c r="BB29">
        <f t="shared" si="0"/>
        <v>1007.2346345094114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511.20878143654392</v>
      </c>
      <c r="L30">
        <v>6.2932986739120187</v>
      </c>
      <c r="M30">
        <v>62.844141958670249</v>
      </c>
      <c r="N30">
        <v>51.281644226842829</v>
      </c>
      <c r="O30">
        <v>72.371463053791999</v>
      </c>
      <c r="P30">
        <v>24.30713175929943</v>
      </c>
      <c r="Q30">
        <v>9.470836754042967</v>
      </c>
      <c r="R30">
        <v>18.330605244990608</v>
      </c>
      <c r="S30">
        <v>11.439868042492835</v>
      </c>
      <c r="T30">
        <v>0</v>
      </c>
      <c r="U30">
        <v>41.411035620566707</v>
      </c>
      <c r="V30">
        <v>5.1149507609668756</v>
      </c>
      <c r="W30">
        <v>17.054710554033392</v>
      </c>
      <c r="X30">
        <v>61.2914503525462</v>
      </c>
      <c r="Y30">
        <v>0</v>
      </c>
      <c r="Z30">
        <v>3.38184</v>
      </c>
      <c r="AA30">
        <v>6.1704790256731368</v>
      </c>
      <c r="AB30">
        <v>3.5585545783761217</v>
      </c>
      <c r="AC30">
        <v>0</v>
      </c>
      <c r="AD30">
        <v>8.1023458255061573</v>
      </c>
      <c r="AE30">
        <v>21.972069821331665</v>
      </c>
      <c r="AF30">
        <v>18.618098116677103</v>
      </c>
      <c r="AG30">
        <v>29.917881727405554</v>
      </c>
      <c r="AH30">
        <v>41.516520616364012</v>
      </c>
      <c r="AI30">
        <v>1.6979485208724689</v>
      </c>
      <c r="AJ30">
        <v>0</v>
      </c>
      <c r="AK30">
        <v>23.360633010436228</v>
      </c>
      <c r="AL30">
        <v>1.907179626278618</v>
      </c>
      <c r="AM30">
        <v>7.0313777345021915</v>
      </c>
      <c r="AN30">
        <v>0</v>
      </c>
      <c r="AO30">
        <v>0</v>
      </c>
      <c r="AP30">
        <v>0.84392266249217285</v>
      </c>
      <c r="AQ30">
        <v>32.722034680442498</v>
      </c>
      <c r="AR30">
        <v>3.87901421665623</v>
      </c>
      <c r="AS30">
        <v>4.6083323556668745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46.05140071001847</v>
      </c>
      <c r="BB30">
        <f t="shared" si="0"/>
        <v>1055.6567502473622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511.20878143654392</v>
      </c>
      <c r="L31">
        <v>6.2930242541317876</v>
      </c>
      <c r="M31">
        <v>62.844141958670249</v>
      </c>
      <c r="N31">
        <v>51.281644226842829</v>
      </c>
      <c r="O31">
        <v>72.371463053791999</v>
      </c>
      <c r="P31">
        <v>24.30713175929943</v>
      </c>
      <c r="Q31">
        <v>9.470836754042967</v>
      </c>
      <c r="R31">
        <v>18.330605244990608</v>
      </c>
      <c r="S31">
        <v>11.439868042492835</v>
      </c>
      <c r="T31">
        <v>0</v>
      </c>
      <c r="U31">
        <v>41.411035620566707</v>
      </c>
      <c r="V31">
        <v>5.1149507609668756</v>
      </c>
      <c r="W31">
        <v>17.458260111232182</v>
      </c>
      <c r="X31">
        <v>58.379524982618435</v>
      </c>
      <c r="Y31">
        <v>0</v>
      </c>
      <c r="Z31">
        <v>8.6352866599874751</v>
      </c>
      <c r="AA31">
        <v>7.8067800000000016</v>
      </c>
      <c r="AB31">
        <v>11.683920494051344</v>
      </c>
      <c r="AC31">
        <v>0</v>
      </c>
      <c r="AD31">
        <v>12.153518738259235</v>
      </c>
      <c r="AE31">
        <v>21.978914983510748</v>
      </c>
      <c r="AF31">
        <v>18.824966329993739</v>
      </c>
      <c r="AG31">
        <v>29.917881727405554</v>
      </c>
      <c r="AH31">
        <v>41.516520616364012</v>
      </c>
      <c r="AI31">
        <v>7.3577775208724674</v>
      </c>
      <c r="AJ31">
        <v>0</v>
      </c>
      <c r="AK31">
        <v>23.360633010436228</v>
      </c>
      <c r="AL31">
        <v>1.907179626278618</v>
      </c>
      <c r="AM31">
        <v>7.0313777345021915</v>
      </c>
      <c r="AN31">
        <v>0</v>
      </c>
      <c r="AO31">
        <v>0</v>
      </c>
      <c r="AP31">
        <v>0.84392266249217285</v>
      </c>
      <c r="AQ31">
        <v>32.722034680442498</v>
      </c>
      <c r="AR31">
        <v>7.2731519999999996</v>
      </c>
      <c r="AS31">
        <v>4.6083323556668745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47.130898935081717</v>
      </c>
      <c r="BB31">
        <f t="shared" si="0"/>
        <v>1080.4025684113722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511.20878143654392</v>
      </c>
      <c r="L32">
        <v>6.2930242541317876</v>
      </c>
      <c r="M32">
        <v>62.844141958670249</v>
      </c>
      <c r="N32">
        <v>51.281644226842829</v>
      </c>
      <c r="O32">
        <v>72.371463053791999</v>
      </c>
      <c r="P32">
        <v>24.30713175929943</v>
      </c>
      <c r="Q32">
        <v>9.470836754042967</v>
      </c>
      <c r="R32">
        <v>18.330605244990608</v>
      </c>
      <c r="S32">
        <v>11.439868042492835</v>
      </c>
      <c r="T32">
        <v>0</v>
      </c>
      <c r="U32">
        <v>41.411035620566707</v>
      </c>
      <c r="V32">
        <v>5.1149507609668756</v>
      </c>
      <c r="W32">
        <v>17.458260111232182</v>
      </c>
      <c r="X32">
        <v>58.379524982618435</v>
      </c>
      <c r="Y32">
        <v>0</v>
      </c>
      <c r="Z32">
        <v>8.6352866599874751</v>
      </c>
      <c r="AA32">
        <v>12.317364</v>
      </c>
      <c r="AB32">
        <v>11.683920494051344</v>
      </c>
      <c r="AC32">
        <v>0</v>
      </c>
      <c r="AD32">
        <v>12.153518738259235</v>
      </c>
      <c r="AE32">
        <v>21.978914983510748</v>
      </c>
      <c r="AF32">
        <v>18.824966329993739</v>
      </c>
      <c r="AG32">
        <v>29.917881727405554</v>
      </c>
      <c r="AH32">
        <v>41.516520616364012</v>
      </c>
      <c r="AI32">
        <v>7.3577775208724674</v>
      </c>
      <c r="AJ32">
        <v>0</v>
      </c>
      <c r="AK32">
        <v>23.360633010436228</v>
      </c>
      <c r="AL32">
        <v>1.907179626278618</v>
      </c>
      <c r="AM32">
        <v>7.0313777345021915</v>
      </c>
      <c r="AN32">
        <v>0</v>
      </c>
      <c r="AO32">
        <v>0</v>
      </c>
      <c r="AP32">
        <v>0.84392266249217285</v>
      </c>
      <c r="AQ32">
        <v>43.629379340221249</v>
      </c>
      <c r="AR32">
        <v>7.2731519999999996</v>
      </c>
      <c r="AS32">
        <v>4.6083323556668745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47.775368353060472</v>
      </c>
      <c r="BB32">
        <f t="shared" si="0"/>
        <v>1095.1760276531722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511.20878143654392</v>
      </c>
      <c r="L33">
        <v>6.2930242541317876</v>
      </c>
      <c r="M33">
        <v>62.844141958670249</v>
      </c>
      <c r="N33">
        <v>51.281644226842829</v>
      </c>
      <c r="O33">
        <v>72.371463053791999</v>
      </c>
      <c r="P33">
        <v>24.30713175929943</v>
      </c>
      <c r="Q33">
        <v>9.470836754042967</v>
      </c>
      <c r="R33">
        <v>16.787262627502077</v>
      </c>
      <c r="S33">
        <v>11.439868042492835</v>
      </c>
      <c r="T33">
        <v>0</v>
      </c>
      <c r="U33">
        <v>41.411035620566707</v>
      </c>
      <c r="V33">
        <v>5.1149507609668756</v>
      </c>
      <c r="W33">
        <v>17.458260111232182</v>
      </c>
      <c r="X33">
        <v>43.196941544105982</v>
      </c>
      <c r="Y33">
        <v>0</v>
      </c>
      <c r="Z33">
        <v>8.6352866599874751</v>
      </c>
      <c r="AA33">
        <v>12.317364</v>
      </c>
      <c r="AB33">
        <v>11.683920494051344</v>
      </c>
      <c r="AC33">
        <v>0</v>
      </c>
      <c r="AD33">
        <v>12.153518738259235</v>
      </c>
      <c r="AE33">
        <v>21.978914983510748</v>
      </c>
      <c r="AF33">
        <v>18.824966329993739</v>
      </c>
      <c r="AG33">
        <v>29.917881727405554</v>
      </c>
      <c r="AH33">
        <v>41.516520616364012</v>
      </c>
      <c r="AI33">
        <v>7.3577775208724674</v>
      </c>
      <c r="AJ33">
        <v>0</v>
      </c>
      <c r="AK33">
        <v>23.360633010436228</v>
      </c>
      <c r="AL33">
        <v>1.907179626278618</v>
      </c>
      <c r="AM33">
        <v>7.0313777345021915</v>
      </c>
      <c r="AN33">
        <v>0</v>
      </c>
      <c r="AO33">
        <v>0</v>
      </c>
      <c r="AP33">
        <v>0.84392266249217285</v>
      </c>
      <c r="AQ33">
        <v>43.629379340221249</v>
      </c>
      <c r="AR33">
        <v>7.2731519999999996</v>
      </c>
      <c r="AS33">
        <v>4.6083323556668745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47.07622464391963</v>
      </c>
      <c r="BB33">
        <f t="shared" si="0"/>
        <v>1079.149245306312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511.20878143654392</v>
      </c>
      <c r="L34">
        <v>6.2930242541317876</v>
      </c>
      <c r="M34">
        <v>62.844141958670249</v>
      </c>
      <c r="N34">
        <v>51.281644226842829</v>
      </c>
      <c r="O34">
        <v>72.371463053791999</v>
      </c>
      <c r="P34">
        <v>24.30713175929943</v>
      </c>
      <c r="Q34">
        <v>9.470836754042967</v>
      </c>
      <c r="R34">
        <v>14.899151291512917</v>
      </c>
      <c r="S34">
        <v>11.439868042492835</v>
      </c>
      <c r="T34">
        <v>0</v>
      </c>
      <c r="U34">
        <v>41.411035620566707</v>
      </c>
      <c r="V34">
        <v>5.1149507609668756</v>
      </c>
      <c r="W34">
        <v>17.458260111232182</v>
      </c>
      <c r="X34">
        <v>43.196941544105982</v>
      </c>
      <c r="Y34">
        <v>0</v>
      </c>
      <c r="Z34">
        <v>8.6352866599874751</v>
      </c>
      <c r="AA34">
        <v>12.317364</v>
      </c>
      <c r="AB34">
        <v>7.7102012891880598</v>
      </c>
      <c r="AC34">
        <v>0</v>
      </c>
      <c r="AD34">
        <v>12.153518738259235</v>
      </c>
      <c r="AE34">
        <v>21.978914983510748</v>
      </c>
      <c r="AF34">
        <v>18.824966329993739</v>
      </c>
      <c r="AG34">
        <v>29.917881727405554</v>
      </c>
      <c r="AH34">
        <v>41.516520616364012</v>
      </c>
      <c r="AI34">
        <v>7.3577775208724674</v>
      </c>
      <c r="AJ34">
        <v>0</v>
      </c>
      <c r="AK34">
        <v>23.360633010436228</v>
      </c>
      <c r="AL34">
        <v>1.907179626278618</v>
      </c>
      <c r="AM34">
        <v>7.0313777345021915</v>
      </c>
      <c r="AN34">
        <v>0</v>
      </c>
      <c r="AO34">
        <v>0</v>
      </c>
      <c r="AP34">
        <v>0.84392266249217285</v>
      </c>
      <c r="AQ34">
        <v>43.629379340221249</v>
      </c>
      <c r="AR34">
        <v>7.2731519999999996</v>
      </c>
      <c r="AS34">
        <v>4.6083323556668745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46.831200127311988</v>
      </c>
      <c r="BB34">
        <f t="shared" si="0"/>
        <v>1073.5324392820671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511.20878143654392</v>
      </c>
      <c r="L35">
        <v>6.2930242541317876</v>
      </c>
      <c r="M35">
        <v>62.844141958670249</v>
      </c>
      <c r="N35">
        <v>51.281644226842829</v>
      </c>
      <c r="O35">
        <v>72.371463053791999</v>
      </c>
      <c r="P35">
        <v>24.30713175929943</v>
      </c>
      <c r="Q35">
        <v>9.470836754042967</v>
      </c>
      <c r="R35">
        <v>14.899151291512917</v>
      </c>
      <c r="S35">
        <v>11.439868042492835</v>
      </c>
      <c r="T35">
        <v>0</v>
      </c>
      <c r="U35">
        <v>41.411035620566707</v>
      </c>
      <c r="V35">
        <v>5.1149507609668756</v>
      </c>
      <c r="W35">
        <v>17.458260111232182</v>
      </c>
      <c r="X35">
        <v>43.196941544105982</v>
      </c>
      <c r="Y35">
        <v>0</v>
      </c>
      <c r="Z35">
        <v>8.6352866599874751</v>
      </c>
      <c r="AA35">
        <v>7.8067800000000016</v>
      </c>
      <c r="AB35">
        <v>7.7102012891880598</v>
      </c>
      <c r="AC35">
        <v>0</v>
      </c>
      <c r="AD35">
        <v>12.153518738259235</v>
      </c>
      <c r="AE35">
        <v>21.978914983510748</v>
      </c>
      <c r="AF35">
        <v>18.824966329993739</v>
      </c>
      <c r="AG35">
        <v>29.917881727405554</v>
      </c>
      <c r="AH35">
        <v>41.516520616364012</v>
      </c>
      <c r="AI35">
        <v>0</v>
      </c>
      <c r="AJ35">
        <v>0</v>
      </c>
      <c r="AK35">
        <v>23.360633010436228</v>
      </c>
      <c r="AL35">
        <v>1.907179626278618</v>
      </c>
      <c r="AM35">
        <v>7.0313777345021915</v>
      </c>
      <c r="AN35">
        <v>0</v>
      </c>
      <c r="AO35">
        <v>0</v>
      </c>
      <c r="AP35">
        <v>0.84392266249217285</v>
      </c>
      <c r="AQ35">
        <v>43.629379340221249</v>
      </c>
      <c r="AR35">
        <v>8.7277822166562302</v>
      </c>
      <c r="AS35">
        <v>4.6083323556668745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46.395906158795754</v>
      </c>
      <c r="BB35">
        <f t="shared" si="0"/>
        <v>1063.554001946367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511.20878143654392</v>
      </c>
      <c r="L36">
        <v>6.2930242541317876</v>
      </c>
      <c r="M36">
        <v>62.844141958670249</v>
      </c>
      <c r="N36">
        <v>51.281644226842829</v>
      </c>
      <c r="O36">
        <v>72.371463053791999</v>
      </c>
      <c r="P36">
        <v>24.30713175929943</v>
      </c>
      <c r="Q36">
        <v>9.470836754042967</v>
      </c>
      <c r="R36">
        <v>14.899151291512917</v>
      </c>
      <c r="S36">
        <v>11.439868042492835</v>
      </c>
      <c r="T36">
        <v>0</v>
      </c>
      <c r="U36">
        <v>41.411035620566707</v>
      </c>
      <c r="V36">
        <v>5.1149507609668756</v>
      </c>
      <c r="W36">
        <v>17.458260111232182</v>
      </c>
      <c r="X36">
        <v>43.196941544105982</v>
      </c>
      <c r="Y36">
        <v>0</v>
      </c>
      <c r="Z36">
        <v>8.6352866599874751</v>
      </c>
      <c r="AA36">
        <v>6.1704790256731368</v>
      </c>
      <c r="AB36">
        <v>1.7792772891880608</v>
      </c>
      <c r="AC36">
        <v>0</v>
      </c>
      <c r="AD36">
        <v>12.153518738259235</v>
      </c>
      <c r="AE36">
        <v>21.978914983510748</v>
      </c>
      <c r="AF36">
        <v>18.824966329993739</v>
      </c>
      <c r="AG36">
        <v>29.917881727405554</v>
      </c>
      <c r="AH36">
        <v>41.516520616364012</v>
      </c>
      <c r="AI36">
        <v>0</v>
      </c>
      <c r="AJ36">
        <v>0</v>
      </c>
      <c r="AK36">
        <v>23.360633010436228</v>
      </c>
      <c r="AL36">
        <v>1.907179626278618</v>
      </c>
      <c r="AM36">
        <v>7.0313777345021915</v>
      </c>
      <c r="AN36">
        <v>0</v>
      </c>
      <c r="AO36">
        <v>0</v>
      </c>
      <c r="AP36">
        <v>0.84392266249217285</v>
      </c>
      <c r="AQ36">
        <v>43.629379340221249</v>
      </c>
      <c r="AR36">
        <v>8.7277822166562302</v>
      </c>
      <c r="AS36">
        <v>4.6083323556668745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46.079596154868895</v>
      </c>
      <c r="BB36">
        <f t="shared" si="0"/>
        <v>1056.3030869759671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511.20878143654392</v>
      </c>
      <c r="L37">
        <v>6.2930242541317876</v>
      </c>
      <c r="M37">
        <v>62.844141958670249</v>
      </c>
      <c r="N37">
        <v>51.281644226842829</v>
      </c>
      <c r="O37">
        <v>72.371463053791999</v>
      </c>
      <c r="P37">
        <v>24.30713175929943</v>
      </c>
      <c r="Q37">
        <v>9.470836754042967</v>
      </c>
      <c r="R37">
        <v>14.899151291512917</v>
      </c>
      <c r="S37">
        <v>11.439868042492835</v>
      </c>
      <c r="T37">
        <v>0</v>
      </c>
      <c r="U37">
        <v>41.411035620566707</v>
      </c>
      <c r="V37">
        <v>5.1149507609668756</v>
      </c>
      <c r="W37">
        <v>17.332651414969586</v>
      </c>
      <c r="X37">
        <v>43.196941544105982</v>
      </c>
      <c r="Y37">
        <v>0</v>
      </c>
      <c r="Z37">
        <v>3.38184</v>
      </c>
      <c r="AA37">
        <v>6.1704790256731368</v>
      </c>
      <c r="AB37">
        <v>0</v>
      </c>
      <c r="AC37">
        <v>0</v>
      </c>
      <c r="AD37">
        <v>8.1023458255061573</v>
      </c>
      <c r="AE37">
        <v>14.602414223335419</v>
      </c>
      <c r="AF37">
        <v>12.412065883322896</v>
      </c>
      <c r="AG37">
        <v>29.917881727405554</v>
      </c>
      <c r="AH37">
        <v>41.516520616364012</v>
      </c>
      <c r="AI37">
        <v>0</v>
      </c>
      <c r="AJ37">
        <v>0</v>
      </c>
      <c r="AK37">
        <v>23.360633010436228</v>
      </c>
      <c r="AL37">
        <v>9.5358996885655127</v>
      </c>
      <c r="AM37">
        <v>7.0313777345021915</v>
      </c>
      <c r="AN37">
        <v>0</v>
      </c>
      <c r="AO37">
        <v>0</v>
      </c>
      <c r="AP37">
        <v>0.95644577582968071</v>
      </c>
      <c r="AQ37">
        <v>43.629379340221249</v>
      </c>
      <c r="AR37">
        <v>8.7277822166562302</v>
      </c>
      <c r="AS37">
        <v>4.6083323556668745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45.358225816831421</v>
      </c>
      <c r="BB37">
        <f t="shared" si="0"/>
        <v>1039.7667937245917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511.20878143654392</v>
      </c>
      <c r="L38">
        <v>6.2930242541317876</v>
      </c>
      <c r="M38">
        <v>62.844141958670249</v>
      </c>
      <c r="N38">
        <v>51.281644226842829</v>
      </c>
      <c r="O38">
        <v>72.371463053791999</v>
      </c>
      <c r="P38">
        <v>24.30713175929943</v>
      </c>
      <c r="Q38">
        <v>9.470836754042967</v>
      </c>
      <c r="R38">
        <v>14.899151291512917</v>
      </c>
      <c r="S38">
        <v>11.439868042492835</v>
      </c>
      <c r="T38">
        <v>0</v>
      </c>
      <c r="U38">
        <v>41.411035620566707</v>
      </c>
      <c r="V38">
        <v>5.1149507609668756</v>
      </c>
      <c r="W38">
        <v>17.332651414969586</v>
      </c>
      <c r="X38">
        <v>43.196941544105982</v>
      </c>
      <c r="Y38">
        <v>0</v>
      </c>
      <c r="Z38">
        <v>2.8784288866624919</v>
      </c>
      <c r="AA38">
        <v>3.2961959999999997</v>
      </c>
      <c r="AB38">
        <v>0</v>
      </c>
      <c r="AC38">
        <v>0</v>
      </c>
      <c r="AD38">
        <v>8.1023458255061573</v>
      </c>
      <c r="AE38">
        <v>14.602414223335419</v>
      </c>
      <c r="AF38">
        <v>6.2060329416614479</v>
      </c>
      <c r="AG38">
        <v>29.917881727405554</v>
      </c>
      <c r="AH38">
        <v>31.13739068670424</v>
      </c>
      <c r="AI38">
        <v>0</v>
      </c>
      <c r="AJ38">
        <v>0</v>
      </c>
      <c r="AK38">
        <v>23.360633010436228</v>
      </c>
      <c r="AL38">
        <v>49.846749999999993</v>
      </c>
      <c r="AM38">
        <v>7.0313777345021915</v>
      </c>
      <c r="AN38">
        <v>0</v>
      </c>
      <c r="AO38">
        <v>0</v>
      </c>
      <c r="AP38">
        <v>0.95644577582968071</v>
      </c>
      <c r="AQ38">
        <v>43.629379340221249</v>
      </c>
      <c r="AR38">
        <v>8.7277822166562302</v>
      </c>
      <c r="AS38">
        <v>4.6083323556668745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46.208771936817513</v>
      </c>
      <c r="BB38">
        <f t="shared" si="0"/>
        <v>1059.2642409057082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511.20878143654392</v>
      </c>
      <c r="L39">
        <v>6.2930935378611279</v>
      </c>
      <c r="M39">
        <v>62.777348765585266</v>
      </c>
      <c r="N39">
        <v>51.242400620846176</v>
      </c>
      <c r="O39">
        <v>72.308554902883955</v>
      </c>
      <c r="P39">
        <v>24.30713175929943</v>
      </c>
      <c r="Q39">
        <v>9.470836754042967</v>
      </c>
      <c r="R39">
        <v>14.507850645945567</v>
      </c>
      <c r="S39">
        <v>11.439868042492835</v>
      </c>
      <c r="T39">
        <v>0</v>
      </c>
      <c r="U39">
        <v>41.411035620566707</v>
      </c>
      <c r="V39">
        <v>5.1149507609668756</v>
      </c>
      <c r="W39">
        <v>17.332651414969586</v>
      </c>
      <c r="X39">
        <v>43.196941544105982</v>
      </c>
      <c r="Y39">
        <v>0</v>
      </c>
      <c r="Z39">
        <v>0.48311999999999994</v>
      </c>
      <c r="AA39">
        <v>0</v>
      </c>
      <c r="AB39">
        <v>0</v>
      </c>
      <c r="AC39">
        <v>0</v>
      </c>
      <c r="AD39">
        <v>4.0511729127530787</v>
      </c>
      <c r="AE39">
        <v>14.602414223335419</v>
      </c>
      <c r="AF39">
        <v>0</v>
      </c>
      <c r="AG39">
        <v>29.917881727405554</v>
      </c>
      <c r="AH39">
        <v>31.13739068670424</v>
      </c>
      <c r="AI39">
        <v>0</v>
      </c>
      <c r="AJ39">
        <v>0</v>
      </c>
      <c r="AK39">
        <v>23.360633010436228</v>
      </c>
      <c r="AL39">
        <v>49.846749999999993</v>
      </c>
      <c r="AM39">
        <v>7.0313777345021915</v>
      </c>
      <c r="AN39">
        <v>0</v>
      </c>
      <c r="AO39">
        <v>0</v>
      </c>
      <c r="AP39">
        <v>1.0127075616781465</v>
      </c>
      <c r="AQ39">
        <v>43.629379340221249</v>
      </c>
      <c r="AR39">
        <v>8.7277822166562302</v>
      </c>
      <c r="AS39">
        <v>4.6083323556668745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45.521052200654566</v>
      </c>
      <c r="BB39">
        <f t="shared" si="0"/>
        <v>1043.499335374815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511.20878143654392</v>
      </c>
      <c r="L40">
        <v>6.2930935378611279</v>
      </c>
      <c r="M40">
        <v>62.777348765585266</v>
      </c>
      <c r="N40">
        <v>51.242400620846176</v>
      </c>
      <c r="O40">
        <v>72.308554902883955</v>
      </c>
      <c r="P40">
        <v>24.30713175929943</v>
      </c>
      <c r="Q40">
        <v>9.470836754042967</v>
      </c>
      <c r="R40">
        <v>14.507850645945567</v>
      </c>
      <c r="S40">
        <v>11.439868042492835</v>
      </c>
      <c r="T40">
        <v>0</v>
      </c>
      <c r="U40">
        <v>41.411035620566707</v>
      </c>
      <c r="V40">
        <v>5.1149507609668756</v>
      </c>
      <c r="W40">
        <v>17.332651414969586</v>
      </c>
      <c r="X40">
        <v>43.196941544105982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4.0511729127530787</v>
      </c>
      <c r="AE40">
        <v>14.602414223335419</v>
      </c>
      <c r="AF40">
        <v>0</v>
      </c>
      <c r="AG40">
        <v>29.917881727405554</v>
      </c>
      <c r="AH40">
        <v>19.497637297954494</v>
      </c>
      <c r="AI40">
        <v>0</v>
      </c>
      <c r="AJ40">
        <v>0</v>
      </c>
      <c r="AK40">
        <v>23.360633010436228</v>
      </c>
      <c r="AL40">
        <v>49.846749999999993</v>
      </c>
      <c r="AM40">
        <v>7.0313777345021915</v>
      </c>
      <c r="AN40">
        <v>0</v>
      </c>
      <c r="AO40">
        <v>0</v>
      </c>
      <c r="AP40">
        <v>1.0127075616781465</v>
      </c>
      <c r="AQ40">
        <v>43.629379340221249</v>
      </c>
      <c r="AR40">
        <v>8.7277822166562302</v>
      </c>
      <c r="AS40">
        <v>4.6083323556668745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45.014316093004823</v>
      </c>
      <c r="BB40">
        <f t="shared" si="0"/>
        <v>1031.8831980937152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468.47960819248794</v>
      </c>
      <c r="L41">
        <v>6.2930935378611279</v>
      </c>
      <c r="M41">
        <v>62.777348765585266</v>
      </c>
      <c r="N41">
        <v>51.242400620846176</v>
      </c>
      <c r="O41">
        <v>72.308554902883955</v>
      </c>
      <c r="P41">
        <v>24.30713175929943</v>
      </c>
      <c r="Q41">
        <v>9.470836754042967</v>
      </c>
      <c r="R41">
        <v>14.507850645945567</v>
      </c>
      <c r="S41">
        <v>11.439868042492835</v>
      </c>
      <c r="T41">
        <v>0</v>
      </c>
      <c r="U41">
        <v>41.411035620566707</v>
      </c>
      <c r="V41">
        <v>5.1149507609668756</v>
      </c>
      <c r="W41">
        <v>17.332651414969586</v>
      </c>
      <c r="X41">
        <v>43.196941544105982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14.602414223335419</v>
      </c>
      <c r="AF41">
        <v>0</v>
      </c>
      <c r="AG41">
        <v>29.917881727405554</v>
      </c>
      <c r="AH41">
        <v>19.497637297954494</v>
      </c>
      <c r="AI41">
        <v>0</v>
      </c>
      <c r="AJ41">
        <v>0</v>
      </c>
      <c r="AK41">
        <v>23.360633010436228</v>
      </c>
      <c r="AL41">
        <v>49.846749999999993</v>
      </c>
      <c r="AM41">
        <v>4.6875851563347943</v>
      </c>
      <c r="AN41">
        <v>0</v>
      </c>
      <c r="AO41">
        <v>0</v>
      </c>
      <c r="AP41">
        <v>1.0127075616781465</v>
      </c>
      <c r="AQ41">
        <v>43.629379340221249</v>
      </c>
      <c r="AR41">
        <v>8.7277822166562302</v>
      </c>
      <c r="AS41">
        <v>10.634613340012523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43.212825639028452</v>
      </c>
      <c r="BB41">
        <f t="shared" si="0"/>
        <v>990.58683079706077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425.75556968311605</v>
      </c>
      <c r="L42">
        <v>6.2930935378611279</v>
      </c>
      <c r="M42">
        <v>62.777348765585266</v>
      </c>
      <c r="N42">
        <v>51.242400620846176</v>
      </c>
      <c r="O42">
        <v>72.308554902883955</v>
      </c>
      <c r="P42">
        <v>24.30713175929943</v>
      </c>
      <c r="Q42">
        <v>9.470836754042967</v>
      </c>
      <c r="R42">
        <v>14.507850645945567</v>
      </c>
      <c r="S42">
        <v>11.439868042492835</v>
      </c>
      <c r="T42">
        <v>0</v>
      </c>
      <c r="U42">
        <v>41.411035620566707</v>
      </c>
      <c r="V42">
        <v>5.1149507609668756</v>
      </c>
      <c r="W42">
        <v>17.332651414969586</v>
      </c>
      <c r="X42">
        <v>43.196941544105982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9.8109968883322907</v>
      </c>
      <c r="AF42">
        <v>0</v>
      </c>
      <c r="AG42">
        <v>29.917881727405554</v>
      </c>
      <c r="AH42">
        <v>9.2445694897724895</v>
      </c>
      <c r="AI42">
        <v>0</v>
      </c>
      <c r="AJ42">
        <v>0</v>
      </c>
      <c r="AK42">
        <v>23.360633010436228</v>
      </c>
      <c r="AL42">
        <v>9.5358996885655127</v>
      </c>
      <c r="AM42">
        <v>4.6875851563347943</v>
      </c>
      <c r="AN42">
        <v>0</v>
      </c>
      <c r="AO42">
        <v>0</v>
      </c>
      <c r="AP42">
        <v>1.294015115842204</v>
      </c>
      <c r="AQ42">
        <v>43.629379340221249</v>
      </c>
      <c r="AR42">
        <v>8.7277822166562302</v>
      </c>
      <c r="AS42">
        <v>10.634613340012523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39.124866463097725</v>
      </c>
      <c r="BB42">
        <f t="shared" si="0"/>
        <v>896.87672356316398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383.02233260377704</v>
      </c>
      <c r="L43">
        <v>6.2930935378611279</v>
      </c>
      <c r="M43">
        <v>62.777348765585266</v>
      </c>
      <c r="N43">
        <v>51.242400620846176</v>
      </c>
      <c r="O43">
        <v>72.308554902883955</v>
      </c>
      <c r="P43">
        <v>24.30713175929943</v>
      </c>
      <c r="Q43">
        <v>9.470836754042967</v>
      </c>
      <c r="R43">
        <v>10.927623138813127</v>
      </c>
      <c r="S43">
        <v>11.439868042492835</v>
      </c>
      <c r="T43">
        <v>0</v>
      </c>
      <c r="U43">
        <v>41.411035620566707</v>
      </c>
      <c r="V43">
        <v>5.1149507609668756</v>
      </c>
      <c r="W43">
        <v>17.332651414969586</v>
      </c>
      <c r="X43">
        <v>43.196941544105982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7.3012071116677095</v>
      </c>
      <c r="AF43">
        <v>0</v>
      </c>
      <c r="AG43">
        <v>29.917881727405554</v>
      </c>
      <c r="AH43">
        <v>7.5637385102275099</v>
      </c>
      <c r="AI43">
        <v>0</v>
      </c>
      <c r="AJ43">
        <v>0</v>
      </c>
      <c r="AK43">
        <v>23.360633010436228</v>
      </c>
      <c r="AL43">
        <v>1.907179626278618</v>
      </c>
      <c r="AM43">
        <v>2.3437925781673972</v>
      </c>
      <c r="AN43">
        <v>0</v>
      </c>
      <c r="AO43">
        <v>0</v>
      </c>
      <c r="AP43">
        <v>1.2377533299937382</v>
      </c>
      <c r="AQ43">
        <v>32.633356659778755</v>
      </c>
      <c r="AR43">
        <v>8.7277822166562302</v>
      </c>
      <c r="AS43">
        <v>10.634613340012523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36.134959176711668</v>
      </c>
      <c r="BB43">
        <f t="shared" si="0"/>
        <v>828.33774840012381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366.39113411318607</v>
      </c>
      <c r="L44">
        <v>6.2930935378611279</v>
      </c>
      <c r="M44">
        <v>62.777348765585266</v>
      </c>
      <c r="N44">
        <v>51.242400620846176</v>
      </c>
      <c r="O44">
        <v>72.308554902883955</v>
      </c>
      <c r="P44">
        <v>24.30713175929943</v>
      </c>
      <c r="Q44">
        <v>9.470836754042967</v>
      </c>
      <c r="R44">
        <v>10.927623138813127</v>
      </c>
      <c r="S44">
        <v>11.439868042492835</v>
      </c>
      <c r="T44">
        <v>0</v>
      </c>
      <c r="U44">
        <v>41.411035620566707</v>
      </c>
      <c r="V44">
        <v>5.1149507609668756</v>
      </c>
      <c r="W44">
        <v>17.332651414969586</v>
      </c>
      <c r="X44">
        <v>43.196941544105982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7.3012071116677095</v>
      </c>
      <c r="AF44">
        <v>0</v>
      </c>
      <c r="AG44">
        <v>29.917881727405554</v>
      </c>
      <c r="AH44">
        <v>0</v>
      </c>
      <c r="AI44">
        <v>0</v>
      </c>
      <c r="AJ44">
        <v>0</v>
      </c>
      <c r="AK44">
        <v>23.360633010436228</v>
      </c>
      <c r="AL44">
        <v>1.907179626278618</v>
      </c>
      <c r="AM44">
        <v>2.3437925781673972</v>
      </c>
      <c r="AN44">
        <v>0</v>
      </c>
      <c r="AO44">
        <v>0</v>
      </c>
      <c r="AP44">
        <v>1.2377533299937382</v>
      </c>
      <c r="AQ44">
        <v>21.814689319557502</v>
      </c>
      <c r="AR44">
        <v>8.7277822166562302</v>
      </c>
      <c r="AS44">
        <v>10.634613340012523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34.671390515256213</v>
      </c>
      <c r="BB44">
        <f t="shared" si="0"/>
        <v>794.78771272053939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366.39113411318607</v>
      </c>
      <c r="L45">
        <v>6.2930935378611279</v>
      </c>
      <c r="M45">
        <v>62.777348765585266</v>
      </c>
      <c r="N45">
        <v>51.242400620846176</v>
      </c>
      <c r="O45">
        <v>72.308554902883955</v>
      </c>
      <c r="P45">
        <v>24.30713175929943</v>
      </c>
      <c r="Q45">
        <v>9.470836754042967</v>
      </c>
      <c r="R45">
        <v>10.932208796865504</v>
      </c>
      <c r="S45">
        <v>11.439868042492835</v>
      </c>
      <c r="T45">
        <v>0</v>
      </c>
      <c r="U45">
        <v>41.411035620566707</v>
      </c>
      <c r="V45">
        <v>5.1149507609668756</v>
      </c>
      <c r="W45">
        <v>17.332651414969586</v>
      </c>
      <c r="X45">
        <v>43.196941544105982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29.917881727405554</v>
      </c>
      <c r="AH45">
        <v>0</v>
      </c>
      <c r="AI45">
        <v>0</v>
      </c>
      <c r="AJ45">
        <v>0</v>
      </c>
      <c r="AK45">
        <v>23.360633010436228</v>
      </c>
      <c r="AL45">
        <v>1.907179626278618</v>
      </c>
      <c r="AM45">
        <v>0</v>
      </c>
      <c r="AN45">
        <v>0</v>
      </c>
      <c r="AO45">
        <v>0</v>
      </c>
      <c r="AP45">
        <v>1.2377533299937382</v>
      </c>
      <c r="AQ45">
        <v>10.907344659778751</v>
      </c>
      <c r="AR45">
        <v>15.031180891671882</v>
      </c>
      <c r="AS45">
        <v>10.634613340012523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34.075976266564595</v>
      </c>
      <c r="BB45">
        <f t="shared" si="0"/>
        <v>781.13876695268539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366.39113411318607</v>
      </c>
      <c r="L46">
        <v>6.2930935378611279</v>
      </c>
      <c r="M46">
        <v>62.777348765585266</v>
      </c>
      <c r="N46">
        <v>51.242400620846176</v>
      </c>
      <c r="O46">
        <v>72.308554902883955</v>
      </c>
      <c r="P46">
        <v>24.30713175929943</v>
      </c>
      <c r="Q46">
        <v>9.470836754042967</v>
      </c>
      <c r="R46">
        <v>10.932208796865504</v>
      </c>
      <c r="S46">
        <v>11.439868042492835</v>
      </c>
      <c r="T46">
        <v>0</v>
      </c>
      <c r="U46">
        <v>41.411035620566707</v>
      </c>
      <c r="V46">
        <v>5.1149507609668756</v>
      </c>
      <c r="W46">
        <v>17.332651414969586</v>
      </c>
      <c r="X46">
        <v>43.196941544105982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29.917881727405554</v>
      </c>
      <c r="AH46">
        <v>0</v>
      </c>
      <c r="AI46">
        <v>0</v>
      </c>
      <c r="AJ46">
        <v>0</v>
      </c>
      <c r="AK46">
        <v>23.360633010436228</v>
      </c>
      <c r="AL46">
        <v>1.907179626278618</v>
      </c>
      <c r="AM46">
        <v>0</v>
      </c>
      <c r="AN46">
        <v>0</v>
      </c>
      <c r="AO46">
        <v>0</v>
      </c>
      <c r="AP46">
        <v>0.95644577582968071</v>
      </c>
      <c r="AQ46">
        <v>10.907344659778751</v>
      </c>
      <c r="AR46">
        <v>15.031180891671882</v>
      </c>
      <c r="AS46">
        <v>10.634613340012523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34.064217610800533</v>
      </c>
      <c r="BB46">
        <f t="shared" si="0"/>
        <v>780.8692180542854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366.39113411318607</v>
      </c>
      <c r="L47">
        <v>6.2930935378611279</v>
      </c>
      <c r="M47">
        <v>62.777348765585266</v>
      </c>
      <c r="N47">
        <v>51.242400620846176</v>
      </c>
      <c r="O47">
        <v>72.308554902883955</v>
      </c>
      <c r="P47">
        <v>24.30713175929943</v>
      </c>
      <c r="Q47">
        <v>9.470836754042967</v>
      </c>
      <c r="R47">
        <v>10.932208796865504</v>
      </c>
      <c r="S47">
        <v>11.439868042492835</v>
      </c>
      <c r="T47">
        <v>0</v>
      </c>
      <c r="U47">
        <v>41.411035620566707</v>
      </c>
      <c r="V47">
        <v>5.1149507609668756</v>
      </c>
      <c r="W47">
        <v>17.332651414969586</v>
      </c>
      <c r="X47">
        <v>47.465714328562093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29.917881727405554</v>
      </c>
      <c r="AH47">
        <v>0</v>
      </c>
      <c r="AI47">
        <v>0</v>
      </c>
      <c r="AJ47">
        <v>0</v>
      </c>
      <c r="AK47">
        <v>23.360633010436228</v>
      </c>
      <c r="AL47">
        <v>1.907179626278618</v>
      </c>
      <c r="AM47">
        <v>0</v>
      </c>
      <c r="AN47">
        <v>0</v>
      </c>
      <c r="AO47">
        <v>0</v>
      </c>
      <c r="AP47">
        <v>3.0943835541640574</v>
      </c>
      <c r="AQ47">
        <v>0</v>
      </c>
      <c r="AR47">
        <v>5.818521783343769</v>
      </c>
      <c r="AS47">
        <v>4.4901700463368819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33.234164225142671</v>
      </c>
      <c r="BB47">
        <f t="shared" si="0"/>
        <v>761.84153494095108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366.39113411318607</v>
      </c>
      <c r="L48">
        <v>6.2930935378611279</v>
      </c>
      <c r="M48">
        <v>62.777348765585266</v>
      </c>
      <c r="N48">
        <v>51.242400620846176</v>
      </c>
      <c r="O48">
        <v>72.308554902883955</v>
      </c>
      <c r="P48">
        <v>24.30713175929943</v>
      </c>
      <c r="Q48">
        <v>9.470836754042967</v>
      </c>
      <c r="R48">
        <v>10.932208796865504</v>
      </c>
      <c r="S48">
        <v>11.439868042492835</v>
      </c>
      <c r="T48">
        <v>0</v>
      </c>
      <c r="U48">
        <v>41.411035620566707</v>
      </c>
      <c r="V48">
        <v>5.1149507609668756</v>
      </c>
      <c r="W48">
        <v>17.332651414969586</v>
      </c>
      <c r="X48">
        <v>47.465714328562093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29.917881727405554</v>
      </c>
      <c r="AH48">
        <v>0</v>
      </c>
      <c r="AI48">
        <v>0</v>
      </c>
      <c r="AJ48">
        <v>0</v>
      </c>
      <c r="AK48">
        <v>23.360633010436228</v>
      </c>
      <c r="AL48">
        <v>1.907179626278618</v>
      </c>
      <c r="AM48">
        <v>0</v>
      </c>
      <c r="AN48">
        <v>0</v>
      </c>
      <c r="AO48">
        <v>0</v>
      </c>
      <c r="AP48">
        <v>3.0943835541640574</v>
      </c>
      <c r="AQ48">
        <v>0</v>
      </c>
      <c r="AR48">
        <v>2.9092608916718845</v>
      </c>
      <c r="AS48">
        <v>4.4901700463368819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33.112557119870786</v>
      </c>
      <c r="BB48">
        <f t="shared" si="0"/>
        <v>759.05388115455116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366.39113411318607</v>
      </c>
      <c r="L49">
        <v>6.2930935378611279</v>
      </c>
      <c r="M49">
        <v>62.777348765585266</v>
      </c>
      <c r="N49">
        <v>51.242400620846176</v>
      </c>
      <c r="O49">
        <v>72.308554902883955</v>
      </c>
      <c r="P49">
        <v>24.30713175929943</v>
      </c>
      <c r="Q49">
        <v>9.470836754042967</v>
      </c>
      <c r="R49">
        <v>11.126106047795805</v>
      </c>
      <c r="S49">
        <v>11.439868042492835</v>
      </c>
      <c r="T49">
        <v>0</v>
      </c>
      <c r="U49">
        <v>41.411035620566707</v>
      </c>
      <c r="V49">
        <v>5.1149507609668756</v>
      </c>
      <c r="W49">
        <v>17.332651414969586</v>
      </c>
      <c r="X49">
        <v>47.218876990230463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29.917881727405554</v>
      </c>
      <c r="AH49">
        <v>0</v>
      </c>
      <c r="AI49">
        <v>0</v>
      </c>
      <c r="AJ49">
        <v>0</v>
      </c>
      <c r="AK49">
        <v>23.360633010436228</v>
      </c>
      <c r="AL49">
        <v>1.907179626278618</v>
      </c>
      <c r="AM49">
        <v>0</v>
      </c>
      <c r="AN49">
        <v>0</v>
      </c>
      <c r="AO49">
        <v>0</v>
      </c>
      <c r="AP49">
        <v>0.95644577582968071</v>
      </c>
      <c r="AQ49">
        <v>0</v>
      </c>
      <c r="AR49">
        <v>2.9092608916718845</v>
      </c>
      <c r="AS49">
        <v>4.4901700463368819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33.020978425083037</v>
      </c>
      <c r="BB49">
        <f t="shared" si="0"/>
        <v>756.95458198360313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366.39113411318607</v>
      </c>
      <c r="L50">
        <v>6.2930935378611279</v>
      </c>
      <c r="M50">
        <v>62.777348765585266</v>
      </c>
      <c r="N50">
        <v>51.242400620846176</v>
      </c>
      <c r="O50">
        <v>72.308554902883955</v>
      </c>
      <c r="P50">
        <v>24.30713175929943</v>
      </c>
      <c r="Q50">
        <v>9.470836754042967</v>
      </c>
      <c r="R50">
        <v>11.126106047795805</v>
      </c>
      <c r="S50">
        <v>11.439868042492835</v>
      </c>
      <c r="T50">
        <v>0</v>
      </c>
      <c r="U50">
        <v>41.411035620566707</v>
      </c>
      <c r="V50">
        <v>5.1149507609668756</v>
      </c>
      <c r="W50">
        <v>17.332651414969586</v>
      </c>
      <c r="X50">
        <v>47.218876990230463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29.917881727405554</v>
      </c>
      <c r="AH50">
        <v>0</v>
      </c>
      <c r="AI50">
        <v>0</v>
      </c>
      <c r="AJ50">
        <v>0</v>
      </c>
      <c r="AK50">
        <v>23.360633010436228</v>
      </c>
      <c r="AL50">
        <v>1.907179626278618</v>
      </c>
      <c r="AM50">
        <v>0</v>
      </c>
      <c r="AN50">
        <v>0</v>
      </c>
      <c r="AO50">
        <v>0</v>
      </c>
      <c r="AP50">
        <v>0.95644577582968071</v>
      </c>
      <c r="AQ50">
        <v>0</v>
      </c>
      <c r="AR50">
        <v>2.9092608916718845</v>
      </c>
      <c r="AS50">
        <v>4.4901700463368819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33.020978425083037</v>
      </c>
      <c r="BB50">
        <f t="shared" si="0"/>
        <v>756.95458198360313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366.39113411318607</v>
      </c>
      <c r="L51">
        <v>6.2930935378611279</v>
      </c>
      <c r="M51">
        <v>62.777348765585266</v>
      </c>
      <c r="N51">
        <v>51.242400620846176</v>
      </c>
      <c r="O51">
        <v>72.308554902883955</v>
      </c>
      <c r="P51">
        <v>24.30713175929943</v>
      </c>
      <c r="Q51">
        <v>9.470836754042967</v>
      </c>
      <c r="R51">
        <v>11.126106047795805</v>
      </c>
      <c r="S51">
        <v>11.439868042492835</v>
      </c>
      <c r="T51">
        <v>0</v>
      </c>
      <c r="U51">
        <v>41.411035620566707</v>
      </c>
      <c r="V51">
        <v>5.1149507609668756</v>
      </c>
      <c r="W51">
        <v>17.332651414969586</v>
      </c>
      <c r="X51">
        <v>43.196941544105982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6.2060329416614479</v>
      </c>
      <c r="AG51">
        <v>29.917881727405554</v>
      </c>
      <c r="AH51">
        <v>0</v>
      </c>
      <c r="AI51">
        <v>0</v>
      </c>
      <c r="AJ51">
        <v>0</v>
      </c>
      <c r="AK51">
        <v>23.360633010436228</v>
      </c>
      <c r="AL51">
        <v>1.907179626278618</v>
      </c>
      <c r="AM51">
        <v>0</v>
      </c>
      <c r="AN51">
        <v>0</v>
      </c>
      <c r="AO51">
        <v>0</v>
      </c>
      <c r="AP51">
        <v>3.0943835541640574</v>
      </c>
      <c r="AQ51">
        <v>0</v>
      </c>
      <c r="AR51">
        <v>2.9092608916718845</v>
      </c>
      <c r="AS51">
        <v>4.4901700463368819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33.201639499530856</v>
      </c>
      <c r="BB51">
        <f t="shared" si="0"/>
        <v>761.0959561830266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366.39113411318607</v>
      </c>
      <c r="L52">
        <v>6.2931609480963955</v>
      </c>
      <c r="M52">
        <v>62.777348765585266</v>
      </c>
      <c r="N52">
        <v>51.242400620846176</v>
      </c>
      <c r="O52">
        <v>72.308554902883955</v>
      </c>
      <c r="P52">
        <v>24.30713175929943</v>
      </c>
      <c r="Q52">
        <v>9.470836754042967</v>
      </c>
      <c r="R52">
        <v>11.126106047795805</v>
      </c>
      <c r="S52">
        <v>11.439868042492835</v>
      </c>
      <c r="T52">
        <v>0</v>
      </c>
      <c r="U52">
        <v>41.411035620566707</v>
      </c>
      <c r="V52">
        <v>5.1149507609668756</v>
      </c>
      <c r="W52">
        <v>17.332651414969586</v>
      </c>
      <c r="X52">
        <v>43.196941544105982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6.2060329416614479</v>
      </c>
      <c r="AG52">
        <v>29.917881727405554</v>
      </c>
      <c r="AH52">
        <v>0</v>
      </c>
      <c r="AI52">
        <v>0</v>
      </c>
      <c r="AJ52">
        <v>0</v>
      </c>
      <c r="AK52">
        <v>23.360633010436228</v>
      </c>
      <c r="AL52">
        <v>1.907179626278618</v>
      </c>
      <c r="AM52">
        <v>0</v>
      </c>
      <c r="AN52">
        <v>0</v>
      </c>
      <c r="AO52">
        <v>0</v>
      </c>
      <c r="AP52">
        <v>3.0943835541640574</v>
      </c>
      <c r="AQ52">
        <v>0</v>
      </c>
      <c r="AR52">
        <v>2.9092608916718845</v>
      </c>
      <c r="AS52">
        <v>4.4901700463368819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33.201642317278697</v>
      </c>
      <c r="BB52">
        <f t="shared" si="0"/>
        <v>761.09602077551403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366.39718934024989</v>
      </c>
      <c r="L53">
        <v>6.2931021843065054</v>
      </c>
      <c r="M53">
        <v>62.777348765585266</v>
      </c>
      <c r="N53">
        <v>51.242400620846176</v>
      </c>
      <c r="O53">
        <v>72.308554902883955</v>
      </c>
      <c r="P53">
        <v>24.30713175929943</v>
      </c>
      <c r="Q53">
        <v>9.472400560767543</v>
      </c>
      <c r="R53">
        <v>14.510356344751914</v>
      </c>
      <c r="S53">
        <v>11.439611021069691</v>
      </c>
      <c r="T53">
        <v>0</v>
      </c>
      <c r="U53">
        <v>41.411035620566707</v>
      </c>
      <c r="V53">
        <v>5.1149507609668756</v>
      </c>
      <c r="W53">
        <v>17.332651414969586</v>
      </c>
      <c r="X53">
        <v>43.196941544105982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6.2060329416614479</v>
      </c>
      <c r="AG53">
        <v>29.917881727405554</v>
      </c>
      <c r="AH53">
        <v>0</v>
      </c>
      <c r="AI53">
        <v>0</v>
      </c>
      <c r="AJ53">
        <v>0</v>
      </c>
      <c r="AK53">
        <v>23.360633010436228</v>
      </c>
      <c r="AL53">
        <v>1.907179626278618</v>
      </c>
      <c r="AM53">
        <v>0</v>
      </c>
      <c r="AN53">
        <v>0</v>
      </c>
      <c r="AO53">
        <v>0</v>
      </c>
      <c r="AP53">
        <v>3.0943835541640574</v>
      </c>
      <c r="AQ53">
        <v>0</v>
      </c>
      <c r="AR53">
        <v>2.9092608916718845</v>
      </c>
      <c r="AS53">
        <v>4.4901700463368819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33.343409255481916</v>
      </c>
      <c r="BB53">
        <f t="shared" si="0"/>
        <v>764.34580738284251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366.39380741843672</v>
      </c>
      <c r="L54">
        <v>6.2931288572406698</v>
      </c>
      <c r="M54">
        <v>62.777348765585266</v>
      </c>
      <c r="N54">
        <v>51.242400620846176</v>
      </c>
      <c r="O54">
        <v>72.308554902883955</v>
      </c>
      <c r="P54">
        <v>24.30713175929943</v>
      </c>
      <c r="Q54">
        <v>9.8839026048841561</v>
      </c>
      <c r="R54">
        <v>15.143698390065728</v>
      </c>
      <c r="S54">
        <v>11.93039707026432</v>
      </c>
      <c r="T54">
        <v>0</v>
      </c>
      <c r="U54">
        <v>41.411035620566707</v>
      </c>
      <c r="V54">
        <v>5.1149507609668756</v>
      </c>
      <c r="W54">
        <v>17.332651414969586</v>
      </c>
      <c r="X54">
        <v>43.196941544105982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6.2060329416614479</v>
      </c>
      <c r="AG54">
        <v>29.917881727405554</v>
      </c>
      <c r="AH54">
        <v>0</v>
      </c>
      <c r="AI54">
        <v>0</v>
      </c>
      <c r="AJ54">
        <v>0</v>
      </c>
      <c r="AK54">
        <v>23.360633010436228</v>
      </c>
      <c r="AL54">
        <v>1.907179626278618</v>
      </c>
      <c r="AM54">
        <v>0</v>
      </c>
      <c r="AN54">
        <v>0</v>
      </c>
      <c r="AO54">
        <v>0</v>
      </c>
      <c r="AP54">
        <v>3.0943835541640574</v>
      </c>
      <c r="AQ54">
        <v>0</v>
      </c>
      <c r="AR54">
        <v>2.9092608916718845</v>
      </c>
      <c r="AS54">
        <v>4.4901700463368819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33.407458345873295</v>
      </c>
      <c r="BB54">
        <f t="shared" si="0"/>
        <v>765.81403318219714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366.39380741843672</v>
      </c>
      <c r="L55">
        <v>6.2932249661150728</v>
      </c>
      <c r="M55">
        <v>62.777348765585266</v>
      </c>
      <c r="N55">
        <v>51.242400620846176</v>
      </c>
      <c r="O55">
        <v>72.308554902883955</v>
      </c>
      <c r="P55">
        <v>24.30713175929943</v>
      </c>
      <c r="Q55">
        <v>9.4652486252959918</v>
      </c>
      <c r="R55">
        <v>14.579460480181684</v>
      </c>
      <c r="S55">
        <v>11.438337603986131</v>
      </c>
      <c r="T55">
        <v>0</v>
      </c>
      <c r="U55">
        <v>41.411035620566707</v>
      </c>
      <c r="V55">
        <v>5.1169546878648973</v>
      </c>
      <c r="W55">
        <v>17.335267881309711</v>
      </c>
      <c r="X55">
        <v>64.78790242729761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6.2060329416614479</v>
      </c>
      <c r="AG55">
        <v>29.917881727405554</v>
      </c>
      <c r="AH55">
        <v>0</v>
      </c>
      <c r="AI55">
        <v>0</v>
      </c>
      <c r="AJ55">
        <v>0</v>
      </c>
      <c r="AK55">
        <v>23.360633010436228</v>
      </c>
      <c r="AL55">
        <v>1.907179626278618</v>
      </c>
      <c r="AM55">
        <v>0</v>
      </c>
      <c r="AN55">
        <v>0</v>
      </c>
      <c r="AO55">
        <v>0</v>
      </c>
      <c r="AP55">
        <v>0.95644577582968071</v>
      </c>
      <c r="AQ55">
        <v>0</v>
      </c>
      <c r="AR55">
        <v>15.031180891671882</v>
      </c>
      <c r="AS55">
        <v>4.4901700463368819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34.665835150774264</v>
      </c>
      <c r="BB55">
        <f t="shared" si="0"/>
        <v>794.66036462851537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350.00235658497166</v>
      </c>
      <c r="L56">
        <v>6.2932249661150728</v>
      </c>
      <c r="M56">
        <v>62.777348765585266</v>
      </c>
      <c r="N56">
        <v>51.242400620846176</v>
      </c>
      <c r="O56">
        <v>72.308554902883955</v>
      </c>
      <c r="P56">
        <v>24.30713175929943</v>
      </c>
      <c r="Q56">
        <v>9.4652486252959918</v>
      </c>
      <c r="R56">
        <v>14.509479560813855</v>
      </c>
      <c r="S56">
        <v>11.438337603986131</v>
      </c>
      <c r="T56">
        <v>0</v>
      </c>
      <c r="U56">
        <v>41.411035620566707</v>
      </c>
      <c r="V56">
        <v>5.1169546878648973</v>
      </c>
      <c r="W56">
        <v>17.335267881309711</v>
      </c>
      <c r="X56">
        <v>64.794845516948342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6.2060329416614479</v>
      </c>
      <c r="AG56">
        <v>29.917881727405554</v>
      </c>
      <c r="AH56">
        <v>0</v>
      </c>
      <c r="AI56">
        <v>0</v>
      </c>
      <c r="AJ56">
        <v>0</v>
      </c>
      <c r="AK56">
        <v>23.360633010436228</v>
      </c>
      <c r="AL56">
        <v>1.907179626278618</v>
      </c>
      <c r="AM56">
        <v>0</v>
      </c>
      <c r="AN56">
        <v>0</v>
      </c>
      <c r="AO56">
        <v>0</v>
      </c>
      <c r="AP56">
        <v>0.95644577582968071</v>
      </c>
      <c r="AQ56">
        <v>0</v>
      </c>
      <c r="AR56">
        <v>15.031180891671882</v>
      </c>
      <c r="AS56">
        <v>4.4901700463368819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33.978037524653246</v>
      </c>
      <c r="BB56">
        <f t="shared" si="0"/>
        <v>778.89367359145433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350.00235658497166</v>
      </c>
      <c r="L57">
        <v>6.2932249661150728</v>
      </c>
      <c r="M57">
        <v>62.777348765585266</v>
      </c>
      <c r="N57">
        <v>51.242400620846176</v>
      </c>
      <c r="O57">
        <v>72.308554902883955</v>
      </c>
      <c r="P57">
        <v>24.30713175929943</v>
      </c>
      <c r="Q57">
        <v>9.4652486252959918</v>
      </c>
      <c r="R57">
        <v>14.509479560813855</v>
      </c>
      <c r="S57">
        <v>11.438337603986131</v>
      </c>
      <c r="T57">
        <v>0</v>
      </c>
      <c r="U57">
        <v>41.411035620566707</v>
      </c>
      <c r="V57">
        <v>5.1169546878648973</v>
      </c>
      <c r="W57">
        <v>17.335267881309711</v>
      </c>
      <c r="X57">
        <v>64.794845516948342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6.2060329416614479</v>
      </c>
      <c r="AG57">
        <v>29.917881727405554</v>
      </c>
      <c r="AH57">
        <v>0</v>
      </c>
      <c r="AI57">
        <v>0</v>
      </c>
      <c r="AJ57">
        <v>0</v>
      </c>
      <c r="AK57">
        <v>23.360633010436228</v>
      </c>
      <c r="AL57">
        <v>1.907179626278618</v>
      </c>
      <c r="AM57">
        <v>0</v>
      </c>
      <c r="AN57">
        <v>0</v>
      </c>
      <c r="AO57">
        <v>0</v>
      </c>
      <c r="AP57">
        <v>0.95644577582968071</v>
      </c>
      <c r="AQ57">
        <v>0</v>
      </c>
      <c r="AR57">
        <v>3.87901421665623</v>
      </c>
      <c r="AS57">
        <v>4.4901700463368819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33.511876957637597</v>
      </c>
      <c r="BB57">
        <f t="shared" si="0"/>
        <v>768.20766748345432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350.00235658497166</v>
      </c>
      <c r="L58">
        <v>6.2932249661150728</v>
      </c>
      <c r="M58">
        <v>62.777348765585266</v>
      </c>
      <c r="N58">
        <v>51.242400620846176</v>
      </c>
      <c r="O58">
        <v>72.308554902883955</v>
      </c>
      <c r="P58">
        <v>24.30713175929943</v>
      </c>
      <c r="Q58">
        <v>9.4652486252959918</v>
      </c>
      <c r="R58">
        <v>14.509479560813855</v>
      </c>
      <c r="S58">
        <v>11.438337603986131</v>
      </c>
      <c r="T58">
        <v>0</v>
      </c>
      <c r="U58">
        <v>41.411035620566707</v>
      </c>
      <c r="V58">
        <v>5.1169546878648973</v>
      </c>
      <c r="W58">
        <v>17.335267881309711</v>
      </c>
      <c r="X58">
        <v>64.794845516948342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6.2060329416614479</v>
      </c>
      <c r="AG58">
        <v>29.917881727405554</v>
      </c>
      <c r="AH58">
        <v>0</v>
      </c>
      <c r="AI58">
        <v>0</v>
      </c>
      <c r="AJ58">
        <v>0</v>
      </c>
      <c r="AK58">
        <v>23.360633010436228</v>
      </c>
      <c r="AL58">
        <v>1.907179626278618</v>
      </c>
      <c r="AM58">
        <v>0</v>
      </c>
      <c r="AN58">
        <v>0</v>
      </c>
      <c r="AO58">
        <v>0</v>
      </c>
      <c r="AP58">
        <v>0.95644577582968071</v>
      </c>
      <c r="AQ58">
        <v>0</v>
      </c>
      <c r="AR58">
        <v>2.9092608916718845</v>
      </c>
      <c r="AS58">
        <v>4.4901700463368819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33.471341268653248</v>
      </c>
      <c r="BB58">
        <f t="shared" si="0"/>
        <v>767.27844984745434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349.99723736106125</v>
      </c>
      <c r="L59">
        <v>6.2930671201862678</v>
      </c>
      <c r="M59">
        <v>62.777348765585266</v>
      </c>
      <c r="N59">
        <v>51.242400620846176</v>
      </c>
      <c r="O59">
        <v>72.308554902883955</v>
      </c>
      <c r="P59">
        <v>24.034054239615518</v>
      </c>
      <c r="Q59">
        <v>9.4671454374727588</v>
      </c>
      <c r="R59">
        <v>15.14491859737007</v>
      </c>
      <c r="S59">
        <v>11.433543322851724</v>
      </c>
      <c r="T59">
        <v>0</v>
      </c>
      <c r="U59">
        <v>41.411035620566707</v>
      </c>
      <c r="V59">
        <v>5.1169546878648973</v>
      </c>
      <c r="W59">
        <v>17.335267881309711</v>
      </c>
      <c r="X59">
        <v>64.794484038510802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6.2060329416614479</v>
      </c>
      <c r="AG59">
        <v>29.917881727405554</v>
      </c>
      <c r="AH59">
        <v>0</v>
      </c>
      <c r="AI59">
        <v>0</v>
      </c>
      <c r="AJ59">
        <v>0</v>
      </c>
      <c r="AK59">
        <v>23.360633010436228</v>
      </c>
      <c r="AL59">
        <v>1.907179626278618</v>
      </c>
      <c r="AM59">
        <v>0</v>
      </c>
      <c r="AN59">
        <v>0</v>
      </c>
      <c r="AO59">
        <v>0</v>
      </c>
      <c r="AP59">
        <v>0.95644577582968071</v>
      </c>
      <c r="AQ59">
        <v>0</v>
      </c>
      <c r="AR59">
        <v>2.9092608916718845</v>
      </c>
      <c r="AS59">
        <v>4.4901700463368819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33.486131174538137</v>
      </c>
      <c r="BB59">
        <f t="shared" si="0"/>
        <v>767.61748544120724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349.99723736106125</v>
      </c>
      <c r="L60">
        <v>6.2930671201862678</v>
      </c>
      <c r="M60">
        <v>62.777348765585266</v>
      </c>
      <c r="N60">
        <v>51.242400620846176</v>
      </c>
      <c r="O60">
        <v>72.308554902883955</v>
      </c>
      <c r="P60">
        <v>24.034054239615518</v>
      </c>
      <c r="Q60">
        <v>9.4737036431667221</v>
      </c>
      <c r="R60">
        <v>14.507233150279378</v>
      </c>
      <c r="S60">
        <v>11.436754643206255</v>
      </c>
      <c r="T60">
        <v>0</v>
      </c>
      <c r="U60">
        <v>41.411035620566707</v>
      </c>
      <c r="V60">
        <v>5.1149507609668756</v>
      </c>
      <c r="W60">
        <v>17.332651414969586</v>
      </c>
      <c r="X60">
        <v>64.78790242729761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6.2060329416614479</v>
      </c>
      <c r="AG60">
        <v>29.917881727405554</v>
      </c>
      <c r="AH60">
        <v>0</v>
      </c>
      <c r="AI60">
        <v>0</v>
      </c>
      <c r="AJ60">
        <v>0</v>
      </c>
      <c r="AK60">
        <v>23.360633010436228</v>
      </c>
      <c r="AL60">
        <v>1.907179626278618</v>
      </c>
      <c r="AM60">
        <v>0</v>
      </c>
      <c r="AN60">
        <v>0</v>
      </c>
      <c r="AO60">
        <v>0</v>
      </c>
      <c r="AP60">
        <v>0.95644577582968071</v>
      </c>
      <c r="AQ60">
        <v>0</v>
      </c>
      <c r="AR60">
        <v>2.9092608916718845</v>
      </c>
      <c r="AS60">
        <v>4.4901700463368819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33.45941604525251</v>
      </c>
      <c r="BB60">
        <f t="shared" si="0"/>
        <v>767.00508264499933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319.26655549707766</v>
      </c>
      <c r="L61">
        <v>0</v>
      </c>
      <c r="M61">
        <v>62.777348765585266</v>
      </c>
      <c r="N61">
        <v>51.242400620846176</v>
      </c>
      <c r="O61">
        <v>72.308554902883955</v>
      </c>
      <c r="P61">
        <v>24.034054239615518</v>
      </c>
      <c r="Q61">
        <v>9.4737036431667221</v>
      </c>
      <c r="R61">
        <v>14.507233150279378</v>
      </c>
      <c r="S61">
        <v>11.436754643206255</v>
      </c>
      <c r="T61">
        <v>0</v>
      </c>
      <c r="U61">
        <v>41.411035620566707</v>
      </c>
      <c r="V61">
        <v>5.1149507609668756</v>
      </c>
      <c r="W61">
        <v>17.332651414969586</v>
      </c>
      <c r="X61">
        <v>64.78790242729761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6.2060329416614479</v>
      </c>
      <c r="AG61">
        <v>29.917881727405554</v>
      </c>
      <c r="AH61">
        <v>0</v>
      </c>
      <c r="AI61">
        <v>0</v>
      </c>
      <c r="AJ61">
        <v>0</v>
      </c>
      <c r="AK61">
        <v>23.360633010436228</v>
      </c>
      <c r="AL61">
        <v>1.907179626278618</v>
      </c>
      <c r="AM61">
        <v>0</v>
      </c>
      <c r="AN61">
        <v>0</v>
      </c>
      <c r="AO61">
        <v>0</v>
      </c>
      <c r="AP61">
        <v>0.95644577582968071</v>
      </c>
      <c r="AQ61">
        <v>0</v>
      </c>
      <c r="AR61">
        <v>4.8487679999999997</v>
      </c>
      <c r="AS61">
        <v>4.4901700463368819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31.992894734842316</v>
      </c>
      <c r="BB61">
        <f t="shared" si="0"/>
        <v>733.38736207956765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313.51649535864982</v>
      </c>
      <c r="L62">
        <v>0</v>
      </c>
      <c r="M62">
        <v>62.777348765585266</v>
      </c>
      <c r="N62">
        <v>51.242400620846176</v>
      </c>
      <c r="O62">
        <v>72.308554902883955</v>
      </c>
      <c r="P62">
        <v>24.034054239615518</v>
      </c>
      <c r="Q62">
        <v>9.4737036431667221</v>
      </c>
      <c r="R62">
        <v>14.507233150279378</v>
      </c>
      <c r="S62">
        <v>11.436754643206255</v>
      </c>
      <c r="T62">
        <v>0</v>
      </c>
      <c r="U62">
        <v>41.411035620566707</v>
      </c>
      <c r="V62">
        <v>5.1149507609668756</v>
      </c>
      <c r="W62">
        <v>17.332651414969586</v>
      </c>
      <c r="X62">
        <v>64.78790242729761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6.2060329416614479</v>
      </c>
      <c r="AG62">
        <v>29.917881727405554</v>
      </c>
      <c r="AH62">
        <v>0</v>
      </c>
      <c r="AI62">
        <v>0</v>
      </c>
      <c r="AJ62">
        <v>0</v>
      </c>
      <c r="AK62">
        <v>23.360633010436228</v>
      </c>
      <c r="AL62">
        <v>1.907179626278618</v>
      </c>
      <c r="AM62">
        <v>0</v>
      </c>
      <c r="AN62">
        <v>0</v>
      </c>
      <c r="AO62">
        <v>0</v>
      </c>
      <c r="AP62">
        <v>0.95644577582968071</v>
      </c>
      <c r="AQ62">
        <v>0</v>
      </c>
      <c r="AR62">
        <v>4.8487679999999997</v>
      </c>
      <c r="AS62">
        <v>4.4901700463368819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31.752542221056054</v>
      </c>
      <c r="BB62">
        <f t="shared" si="0"/>
        <v>727.87765445492607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319.13871874003144</v>
      </c>
      <c r="L63">
        <v>0</v>
      </c>
      <c r="M63">
        <v>62.777348765585266</v>
      </c>
      <c r="N63">
        <v>51.242400620846176</v>
      </c>
      <c r="O63">
        <v>72.308554902883955</v>
      </c>
      <c r="P63">
        <v>24.034054239615518</v>
      </c>
      <c r="Q63">
        <v>9.470836754042967</v>
      </c>
      <c r="R63">
        <v>14.507850645945567</v>
      </c>
      <c r="S63">
        <v>11.439868042492835</v>
      </c>
      <c r="T63">
        <v>0</v>
      </c>
      <c r="U63">
        <v>41.411035620566707</v>
      </c>
      <c r="V63">
        <v>5.1149507609668756</v>
      </c>
      <c r="W63">
        <v>17.332651414969586</v>
      </c>
      <c r="X63">
        <v>64.78790242729761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6.2060329416614479</v>
      </c>
      <c r="AG63">
        <v>29.917881727405554</v>
      </c>
      <c r="AH63">
        <v>0</v>
      </c>
      <c r="AI63">
        <v>0</v>
      </c>
      <c r="AJ63">
        <v>0</v>
      </c>
      <c r="AK63">
        <v>23.360633010436228</v>
      </c>
      <c r="AL63">
        <v>1.907179626278618</v>
      </c>
      <c r="AM63">
        <v>0</v>
      </c>
      <c r="AN63">
        <v>0</v>
      </c>
      <c r="AO63">
        <v>0</v>
      </c>
      <c r="AP63">
        <v>0.95644577582968071</v>
      </c>
      <c r="AQ63">
        <v>0</v>
      </c>
      <c r="AR63">
        <v>3.87901421665623</v>
      </c>
      <c r="AS63">
        <v>4.4901700463368819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31.947051565697649</v>
      </c>
      <c r="BB63">
        <f t="shared" si="0"/>
        <v>732.33647871415155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324.98641709187149</v>
      </c>
      <c r="L64">
        <v>0</v>
      </c>
      <c r="M64">
        <v>62.777348765585266</v>
      </c>
      <c r="N64">
        <v>51.242400620846176</v>
      </c>
      <c r="O64">
        <v>72.308554902883955</v>
      </c>
      <c r="P64">
        <v>24.034054239615518</v>
      </c>
      <c r="Q64">
        <v>9.470836754042967</v>
      </c>
      <c r="R64">
        <v>14.507850645945567</v>
      </c>
      <c r="S64">
        <v>11.439868042492835</v>
      </c>
      <c r="T64">
        <v>0</v>
      </c>
      <c r="U64">
        <v>41.411035620566707</v>
      </c>
      <c r="V64">
        <v>5.1149507609668756</v>
      </c>
      <c r="W64">
        <v>17.332651414969586</v>
      </c>
      <c r="X64">
        <v>64.78790242729761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6.2060329416614479</v>
      </c>
      <c r="AG64">
        <v>29.917881727405554</v>
      </c>
      <c r="AH64">
        <v>0</v>
      </c>
      <c r="AI64">
        <v>0</v>
      </c>
      <c r="AJ64">
        <v>0</v>
      </c>
      <c r="AK64">
        <v>23.360633010436228</v>
      </c>
      <c r="AL64">
        <v>1.907179626278618</v>
      </c>
      <c r="AM64">
        <v>0</v>
      </c>
      <c r="AN64">
        <v>0</v>
      </c>
      <c r="AO64">
        <v>0</v>
      </c>
      <c r="AP64">
        <v>0.95644577582968071</v>
      </c>
      <c r="AQ64">
        <v>0</v>
      </c>
      <c r="AR64">
        <v>3.87901421665623</v>
      </c>
      <c r="AS64">
        <v>4.4901700463368819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32.191485356804584</v>
      </c>
      <c r="BB64">
        <f t="shared" si="0"/>
        <v>737.93974327488456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341.93620881561412</v>
      </c>
      <c r="L65">
        <v>0</v>
      </c>
      <c r="M65">
        <v>62.777348765585266</v>
      </c>
      <c r="N65">
        <v>51.242400620846176</v>
      </c>
      <c r="O65">
        <v>72.308554902883955</v>
      </c>
      <c r="P65">
        <v>24.031991761778084</v>
      </c>
      <c r="Q65">
        <v>9.470836754042967</v>
      </c>
      <c r="R65">
        <v>14.507850645945567</v>
      </c>
      <c r="S65">
        <v>11.439868042492835</v>
      </c>
      <c r="T65">
        <v>0</v>
      </c>
      <c r="U65">
        <v>41.411035620566707</v>
      </c>
      <c r="V65">
        <v>5.1149507609668756</v>
      </c>
      <c r="W65">
        <v>17.332651414969586</v>
      </c>
      <c r="X65">
        <v>64.78790242729761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6.2060329416614479</v>
      </c>
      <c r="AG65">
        <v>29.917881727405554</v>
      </c>
      <c r="AH65">
        <v>0</v>
      </c>
      <c r="AI65">
        <v>0</v>
      </c>
      <c r="AJ65">
        <v>0</v>
      </c>
      <c r="AK65">
        <v>23.360633010436228</v>
      </c>
      <c r="AL65">
        <v>1.907179626278618</v>
      </c>
      <c r="AM65">
        <v>0</v>
      </c>
      <c r="AN65">
        <v>0</v>
      </c>
      <c r="AO65">
        <v>0</v>
      </c>
      <c r="AP65">
        <v>0.95644577582968071</v>
      </c>
      <c r="AQ65">
        <v>0</v>
      </c>
      <c r="AR65">
        <v>3.87901421665623</v>
      </c>
      <c r="AS65">
        <v>4.4901700463368819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32.899900439283407</v>
      </c>
      <c r="BB65">
        <f t="shared" si="0"/>
        <v>754.17905743831091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363.87938709917881</v>
      </c>
      <c r="L66">
        <v>0</v>
      </c>
      <c r="M66">
        <v>62.777348765585266</v>
      </c>
      <c r="N66">
        <v>51.242400620846176</v>
      </c>
      <c r="O66">
        <v>72.308554902883955</v>
      </c>
      <c r="P66">
        <v>24.031991761778084</v>
      </c>
      <c r="Q66">
        <v>9.470836754042967</v>
      </c>
      <c r="R66">
        <v>14.507850645945567</v>
      </c>
      <c r="S66">
        <v>11.439868042492835</v>
      </c>
      <c r="T66">
        <v>0</v>
      </c>
      <c r="U66">
        <v>41.411035620566707</v>
      </c>
      <c r="V66">
        <v>5.1149507609668756</v>
      </c>
      <c r="W66">
        <v>17.332651414969586</v>
      </c>
      <c r="X66">
        <v>64.78790242729761</v>
      </c>
      <c r="Y66">
        <v>0</v>
      </c>
      <c r="Z66">
        <v>0.48311999999999994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6.2060329416614479</v>
      </c>
      <c r="AG66">
        <v>29.917881727405554</v>
      </c>
      <c r="AH66">
        <v>1.26062301022751</v>
      </c>
      <c r="AI66">
        <v>0</v>
      </c>
      <c r="AJ66">
        <v>0</v>
      </c>
      <c r="AK66">
        <v>23.360633010436228</v>
      </c>
      <c r="AL66">
        <v>1.907179626278618</v>
      </c>
      <c r="AM66">
        <v>0</v>
      </c>
      <c r="AN66">
        <v>0</v>
      </c>
      <c r="AO66">
        <v>0</v>
      </c>
      <c r="AP66">
        <v>0.95644577582968071</v>
      </c>
      <c r="AQ66">
        <v>0</v>
      </c>
      <c r="AR66">
        <v>3.87901421665623</v>
      </c>
      <c r="AS66">
        <v>4.4901700463368819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33.890013749363931</v>
      </c>
      <c r="BB66">
        <f t="shared" si="0"/>
        <v>776.87586542202268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365.76863946404819</v>
      </c>
      <c r="L67">
        <v>6.2933799661957126</v>
      </c>
      <c r="M67">
        <v>62.777348765585266</v>
      </c>
      <c r="N67">
        <v>51.242400620846176</v>
      </c>
      <c r="O67">
        <v>72.308554902883955</v>
      </c>
      <c r="P67">
        <v>24.031991761778084</v>
      </c>
      <c r="Q67">
        <v>9.470836754042967</v>
      </c>
      <c r="R67">
        <v>14.507850645945567</v>
      </c>
      <c r="S67">
        <v>11.439868042492835</v>
      </c>
      <c r="T67">
        <v>0</v>
      </c>
      <c r="U67">
        <v>41.411035620566707</v>
      </c>
      <c r="V67">
        <v>5.1149507609668756</v>
      </c>
      <c r="W67">
        <v>17.332651414969586</v>
      </c>
      <c r="X67">
        <v>64.78790242729761</v>
      </c>
      <c r="Y67">
        <v>0</v>
      </c>
      <c r="Z67">
        <v>2.8784288866624919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12.412065883322896</v>
      </c>
      <c r="AG67">
        <v>29.917881727405554</v>
      </c>
      <c r="AH67">
        <v>8.8243615204550192</v>
      </c>
      <c r="AI67">
        <v>0</v>
      </c>
      <c r="AJ67">
        <v>0</v>
      </c>
      <c r="AK67">
        <v>23.360633010436228</v>
      </c>
      <c r="AL67">
        <v>1.907179626278618</v>
      </c>
      <c r="AM67">
        <v>2.3437925781673972</v>
      </c>
      <c r="AN67">
        <v>0</v>
      </c>
      <c r="AO67">
        <v>0</v>
      </c>
      <c r="AP67">
        <v>0.95644577582968071</v>
      </c>
      <c r="AQ67">
        <v>10.907344659778751</v>
      </c>
      <c r="AR67">
        <v>3.87901421665623</v>
      </c>
      <c r="AS67">
        <v>4.6083323556668745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35.466584860030039</v>
      </c>
      <c r="BB67">
        <f t="shared" si="0"/>
        <v>813.0163065282494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365.76863946404819</v>
      </c>
      <c r="L68">
        <v>6.2933799661957126</v>
      </c>
      <c r="M68">
        <v>62.777348765585266</v>
      </c>
      <c r="N68">
        <v>51.242400620846176</v>
      </c>
      <c r="O68">
        <v>72.308554902883955</v>
      </c>
      <c r="P68">
        <v>24.031991761778084</v>
      </c>
      <c r="Q68">
        <v>9.470836754042967</v>
      </c>
      <c r="R68">
        <v>14.507850645945567</v>
      </c>
      <c r="S68">
        <v>11.439868042492835</v>
      </c>
      <c r="T68">
        <v>0</v>
      </c>
      <c r="U68">
        <v>41.411035620566707</v>
      </c>
      <c r="V68">
        <v>5.1149507609668756</v>
      </c>
      <c r="W68">
        <v>17.332651414969586</v>
      </c>
      <c r="X68">
        <v>43.196941544105982</v>
      </c>
      <c r="Y68">
        <v>0</v>
      </c>
      <c r="Z68">
        <v>2.8784288866624919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12.412065883322896</v>
      </c>
      <c r="AG68">
        <v>29.917881727405554</v>
      </c>
      <c r="AH68">
        <v>20.758260308182006</v>
      </c>
      <c r="AI68">
        <v>0</v>
      </c>
      <c r="AJ68">
        <v>0</v>
      </c>
      <c r="AK68">
        <v>23.360633010436228</v>
      </c>
      <c r="AL68">
        <v>1.907179626278618</v>
      </c>
      <c r="AM68">
        <v>2.3437925781673972</v>
      </c>
      <c r="AN68">
        <v>0</v>
      </c>
      <c r="AO68">
        <v>0</v>
      </c>
      <c r="AP68">
        <v>0.95644577582968071</v>
      </c>
      <c r="AQ68">
        <v>21.814689319557502</v>
      </c>
      <c r="AR68">
        <v>3.87901421665623</v>
      </c>
      <c r="AS68">
        <v>4.6083323556668745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35.51884667121837</v>
      </c>
      <c r="BB68">
        <f t="shared" ref="BB68:BB99" si="1">SUM(B68:AZ68)-BA68</f>
        <v>814.21432728137506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365.76863946404819</v>
      </c>
      <c r="L69">
        <v>6.2933597417112876</v>
      </c>
      <c r="M69">
        <v>62.777348765585266</v>
      </c>
      <c r="N69">
        <v>51.242400620846176</v>
      </c>
      <c r="O69">
        <v>72.308554902883955</v>
      </c>
      <c r="P69">
        <v>24.031991761778084</v>
      </c>
      <c r="Q69">
        <v>9.470836754042967</v>
      </c>
      <c r="R69">
        <v>14.507850645945567</v>
      </c>
      <c r="S69">
        <v>11.439868042492835</v>
      </c>
      <c r="T69">
        <v>0</v>
      </c>
      <c r="U69">
        <v>41.411035620566707</v>
      </c>
      <c r="V69">
        <v>5.1149507609668756</v>
      </c>
      <c r="W69">
        <v>17.332651414969586</v>
      </c>
      <c r="X69">
        <v>43.196941544105982</v>
      </c>
      <c r="Y69">
        <v>0</v>
      </c>
      <c r="Z69">
        <v>2.8784288866624919</v>
      </c>
      <c r="AA69">
        <v>0</v>
      </c>
      <c r="AB69">
        <v>0</v>
      </c>
      <c r="AC69">
        <v>4.3027745004174482</v>
      </c>
      <c r="AD69">
        <v>0</v>
      </c>
      <c r="AE69">
        <v>0</v>
      </c>
      <c r="AF69">
        <v>12.412065883322896</v>
      </c>
      <c r="AG69">
        <v>29.917881727405554</v>
      </c>
      <c r="AH69">
        <v>20.758260308182006</v>
      </c>
      <c r="AI69">
        <v>0</v>
      </c>
      <c r="AJ69">
        <v>0</v>
      </c>
      <c r="AK69">
        <v>23.360633010436228</v>
      </c>
      <c r="AL69">
        <v>1.907179626278618</v>
      </c>
      <c r="AM69">
        <v>4.6875851563347943</v>
      </c>
      <c r="AN69">
        <v>0</v>
      </c>
      <c r="AO69">
        <v>0</v>
      </c>
      <c r="AP69">
        <v>0.95644577582968071</v>
      </c>
      <c r="AQ69">
        <v>21.814689319557502</v>
      </c>
      <c r="AR69">
        <v>5.818521783343769</v>
      </c>
      <c r="AS69">
        <v>4.6083323556668745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35.877743746007297</v>
      </c>
      <c r="BB69">
        <f t="shared" si="1"/>
        <v>822.44148462737417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365.76863946404819</v>
      </c>
      <c r="L70">
        <v>6.2933143366899644</v>
      </c>
      <c r="M70">
        <v>62.777348765585266</v>
      </c>
      <c r="N70">
        <v>51.242400620846176</v>
      </c>
      <c r="O70">
        <v>72.308554902883955</v>
      </c>
      <c r="P70">
        <v>24.031991761778084</v>
      </c>
      <c r="Q70">
        <v>9.470836754042967</v>
      </c>
      <c r="R70">
        <v>14.507850645945567</v>
      </c>
      <c r="S70">
        <v>11.439868042492835</v>
      </c>
      <c r="T70">
        <v>0</v>
      </c>
      <c r="U70">
        <v>41.411035620566707</v>
      </c>
      <c r="V70">
        <v>5.1149507609668756</v>
      </c>
      <c r="W70">
        <v>17.332651414969586</v>
      </c>
      <c r="X70">
        <v>43.196941544105982</v>
      </c>
      <c r="Y70">
        <v>0</v>
      </c>
      <c r="Z70">
        <v>2.8784288866624919</v>
      </c>
      <c r="AA70">
        <v>0</v>
      </c>
      <c r="AB70">
        <v>0</v>
      </c>
      <c r="AC70">
        <v>4.3027745004174482</v>
      </c>
      <c r="AD70">
        <v>0</v>
      </c>
      <c r="AE70">
        <v>7.3012071116677095</v>
      </c>
      <c r="AF70">
        <v>12.412065883322896</v>
      </c>
      <c r="AG70">
        <v>29.917881727405554</v>
      </c>
      <c r="AH70">
        <v>31.13739068670424</v>
      </c>
      <c r="AI70">
        <v>0</v>
      </c>
      <c r="AJ70">
        <v>0</v>
      </c>
      <c r="AK70">
        <v>23.360633010436228</v>
      </c>
      <c r="AL70">
        <v>1.907179626278618</v>
      </c>
      <c r="AM70">
        <v>7.0313777345021915</v>
      </c>
      <c r="AN70">
        <v>0</v>
      </c>
      <c r="AO70">
        <v>0</v>
      </c>
      <c r="AP70">
        <v>0.95644577582968071</v>
      </c>
      <c r="AQ70">
        <v>32.722034680442498</v>
      </c>
      <c r="AR70">
        <v>5.818521783343769</v>
      </c>
      <c r="AS70">
        <v>4.6083323556668745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37.170677521019741</v>
      </c>
      <c r="BB70">
        <f t="shared" si="1"/>
        <v>852.07998087658257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396.50731925260584</v>
      </c>
      <c r="L71">
        <v>6.2931763796739242</v>
      </c>
      <c r="M71">
        <v>62.777348765585266</v>
      </c>
      <c r="N71">
        <v>51.242400620846176</v>
      </c>
      <c r="O71">
        <v>72.308554902883955</v>
      </c>
      <c r="P71">
        <v>24.031991761778084</v>
      </c>
      <c r="Q71">
        <v>9.470836754042967</v>
      </c>
      <c r="R71">
        <v>14.507850645945567</v>
      </c>
      <c r="S71">
        <v>11.439868042492835</v>
      </c>
      <c r="T71">
        <v>0</v>
      </c>
      <c r="U71">
        <v>41.411035620566707</v>
      </c>
      <c r="V71">
        <v>5.1149507609668756</v>
      </c>
      <c r="W71">
        <v>17.054710554033392</v>
      </c>
      <c r="X71">
        <v>64.78790242729761</v>
      </c>
      <c r="Y71">
        <v>0</v>
      </c>
      <c r="Z71">
        <v>2.8784288866624919</v>
      </c>
      <c r="AA71">
        <v>1.6654462166562305</v>
      </c>
      <c r="AB71">
        <v>1.1861847108119388</v>
      </c>
      <c r="AC71">
        <v>4.3027745004174482</v>
      </c>
      <c r="AD71">
        <v>4.0511729127530787</v>
      </c>
      <c r="AE71">
        <v>7.3012071116677095</v>
      </c>
      <c r="AF71">
        <v>12.412065883322896</v>
      </c>
      <c r="AG71">
        <v>29.917881727405554</v>
      </c>
      <c r="AH71">
        <v>41.516520616364012</v>
      </c>
      <c r="AI71">
        <v>0</v>
      </c>
      <c r="AJ71">
        <v>0</v>
      </c>
      <c r="AK71">
        <v>23.360633010436228</v>
      </c>
      <c r="AL71">
        <v>9.5358996885655127</v>
      </c>
      <c r="AM71">
        <v>7.0313777345021915</v>
      </c>
      <c r="AN71">
        <v>0</v>
      </c>
      <c r="AO71">
        <v>0</v>
      </c>
      <c r="AP71">
        <v>1.0127075616781465</v>
      </c>
      <c r="AQ71">
        <v>32.722034680442498</v>
      </c>
      <c r="AR71">
        <v>5.818521783343769</v>
      </c>
      <c r="AS71">
        <v>4.6083323556668745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40.390049879341504</v>
      </c>
      <c r="BB71">
        <f t="shared" si="1"/>
        <v>925.87908599007403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446.3646794352951</v>
      </c>
      <c r="L72">
        <v>6.2931763796739242</v>
      </c>
      <c r="M72">
        <v>62.777348765585266</v>
      </c>
      <c r="N72">
        <v>51.242400620846176</v>
      </c>
      <c r="O72">
        <v>72.308554902883955</v>
      </c>
      <c r="P72">
        <v>24.031991761778084</v>
      </c>
      <c r="Q72">
        <v>9.470836754042967</v>
      </c>
      <c r="R72">
        <v>14.507850645945567</v>
      </c>
      <c r="S72">
        <v>11.439868042492835</v>
      </c>
      <c r="T72">
        <v>0</v>
      </c>
      <c r="U72">
        <v>41.411035620566707</v>
      </c>
      <c r="V72">
        <v>5.1149507609668756</v>
      </c>
      <c r="W72">
        <v>17.054710554033392</v>
      </c>
      <c r="X72">
        <v>64.78790242729761</v>
      </c>
      <c r="Y72">
        <v>0</v>
      </c>
      <c r="Z72">
        <v>3.38184</v>
      </c>
      <c r="AA72">
        <v>6.1704790256731368</v>
      </c>
      <c r="AB72">
        <v>2.3723694216238775</v>
      </c>
      <c r="AC72">
        <v>4.3027745004174482</v>
      </c>
      <c r="AD72">
        <v>8.1023458255061573</v>
      </c>
      <c r="AE72">
        <v>14.602414223335419</v>
      </c>
      <c r="AF72">
        <v>18.618098116677103</v>
      </c>
      <c r="AG72">
        <v>29.917881727405554</v>
      </c>
      <c r="AH72">
        <v>41.516520616364012</v>
      </c>
      <c r="AI72">
        <v>2.2639315104362341</v>
      </c>
      <c r="AJ72">
        <v>0</v>
      </c>
      <c r="AK72">
        <v>23.360633010436228</v>
      </c>
      <c r="AL72">
        <v>49.846749999999993</v>
      </c>
      <c r="AM72">
        <v>7.0313777345021915</v>
      </c>
      <c r="AN72">
        <v>0</v>
      </c>
      <c r="AO72">
        <v>0</v>
      </c>
      <c r="AP72">
        <v>1.0127075616781465</v>
      </c>
      <c r="AQ72">
        <v>43.629379340221249</v>
      </c>
      <c r="AR72">
        <v>5.818521783343769</v>
      </c>
      <c r="AS72">
        <v>4.6083323556668745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45.702517531152253</v>
      </c>
      <c r="BB72">
        <f t="shared" si="1"/>
        <v>1047.6591458935434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493.70466858947947</v>
      </c>
      <c r="L73">
        <v>6.0427598292536793</v>
      </c>
      <c r="M73">
        <v>62.777348765585266</v>
      </c>
      <c r="N73">
        <v>51.242400620846176</v>
      </c>
      <c r="O73">
        <v>72.308554902883955</v>
      </c>
      <c r="P73">
        <v>24.031991761778084</v>
      </c>
      <c r="Q73">
        <v>9.470836754042967</v>
      </c>
      <c r="R73">
        <v>14.507850645945567</v>
      </c>
      <c r="S73">
        <v>11.439868042492835</v>
      </c>
      <c r="T73">
        <v>0</v>
      </c>
      <c r="U73">
        <v>41.411035620566707</v>
      </c>
      <c r="V73">
        <v>5.1149507609668756</v>
      </c>
      <c r="W73">
        <v>17.054710554033392</v>
      </c>
      <c r="X73">
        <v>43.196941544105982</v>
      </c>
      <c r="Y73">
        <v>0</v>
      </c>
      <c r="Z73">
        <v>8.6352866599874751</v>
      </c>
      <c r="AA73">
        <v>12.340958051346274</v>
      </c>
      <c r="AB73">
        <v>11.565301710811937</v>
      </c>
      <c r="AC73">
        <v>8.6140414370695026</v>
      </c>
      <c r="AD73">
        <v>12.153518738259235</v>
      </c>
      <c r="AE73">
        <v>21.960661665623043</v>
      </c>
      <c r="AF73">
        <v>18.824966329993739</v>
      </c>
      <c r="AG73">
        <v>29.917881727405554</v>
      </c>
      <c r="AH73">
        <v>41.516520616364012</v>
      </c>
      <c r="AI73">
        <v>7.3577775208724674</v>
      </c>
      <c r="AJ73">
        <v>0</v>
      </c>
      <c r="AK73">
        <v>23.360633010436228</v>
      </c>
      <c r="AL73">
        <v>49.846749999999993</v>
      </c>
      <c r="AM73">
        <v>7.0313777345021915</v>
      </c>
      <c r="AN73">
        <v>0</v>
      </c>
      <c r="AO73">
        <v>0</v>
      </c>
      <c r="AP73">
        <v>0.84392266249217285</v>
      </c>
      <c r="AQ73">
        <v>43.629379340221249</v>
      </c>
      <c r="AR73">
        <v>15.031180891671882</v>
      </c>
      <c r="AS73">
        <v>4.6083323556668745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48.886872689708554</v>
      </c>
      <c r="BB73">
        <f t="shared" si="1"/>
        <v>1120.6555361549963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511.20878143654392</v>
      </c>
      <c r="L74">
        <v>6.2930935378611279</v>
      </c>
      <c r="M74">
        <v>62.777348765585266</v>
      </c>
      <c r="N74">
        <v>51.242400620846176</v>
      </c>
      <c r="O74">
        <v>72.308554902883955</v>
      </c>
      <c r="P74">
        <v>24.031991761778084</v>
      </c>
      <c r="Q74">
        <v>9.470836754042967</v>
      </c>
      <c r="R74">
        <v>14.507850645945567</v>
      </c>
      <c r="S74">
        <v>11.439868042492835</v>
      </c>
      <c r="T74">
        <v>0</v>
      </c>
      <c r="U74">
        <v>41.411035620566707</v>
      </c>
      <c r="V74">
        <v>5.1149507609668756</v>
      </c>
      <c r="W74">
        <v>17.054710554033392</v>
      </c>
      <c r="X74">
        <v>43.196941544105982</v>
      </c>
      <c r="Y74">
        <v>0</v>
      </c>
      <c r="Z74">
        <v>8.6352866599874751</v>
      </c>
      <c r="AA74">
        <v>12.340958051346274</v>
      </c>
      <c r="AB74">
        <v>11.565301710811937</v>
      </c>
      <c r="AC74">
        <v>8.6140414370695026</v>
      </c>
      <c r="AD74">
        <v>12.153518738259235</v>
      </c>
      <c r="AE74">
        <v>21.978914983510748</v>
      </c>
      <c r="AF74">
        <v>18.824966329993739</v>
      </c>
      <c r="AG74">
        <v>29.917881727405554</v>
      </c>
      <c r="AH74">
        <v>41.516520616364012</v>
      </c>
      <c r="AI74">
        <v>7.3577775208724674</v>
      </c>
      <c r="AJ74">
        <v>0</v>
      </c>
      <c r="AK74">
        <v>23.360633010436228</v>
      </c>
      <c r="AL74">
        <v>49.846749999999993</v>
      </c>
      <c r="AM74">
        <v>7.0313777345021915</v>
      </c>
      <c r="AN74">
        <v>0</v>
      </c>
      <c r="AO74">
        <v>0</v>
      </c>
      <c r="AP74">
        <v>0.84392266249217285</v>
      </c>
      <c r="AQ74">
        <v>43.629379340221249</v>
      </c>
      <c r="AR74">
        <v>15.031180891671882</v>
      </c>
      <c r="AS74">
        <v>4.6083323556668745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49.629771544423363</v>
      </c>
      <c r="BB74">
        <f t="shared" si="1"/>
        <v>1137.6853371738412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511.20878143654392</v>
      </c>
      <c r="L75">
        <v>6.2930935378611279</v>
      </c>
      <c r="M75">
        <v>62.777348765585266</v>
      </c>
      <c r="N75">
        <v>51.242400620846176</v>
      </c>
      <c r="O75">
        <v>72.308554902883955</v>
      </c>
      <c r="P75">
        <v>24.034054239615518</v>
      </c>
      <c r="Q75">
        <v>9.470836754042967</v>
      </c>
      <c r="R75">
        <v>14.507850645945567</v>
      </c>
      <c r="S75">
        <v>11.439868042492835</v>
      </c>
      <c r="T75">
        <v>0</v>
      </c>
      <c r="U75">
        <v>41.411035620566707</v>
      </c>
      <c r="V75">
        <v>5.1149507609668756</v>
      </c>
      <c r="W75">
        <v>17.054710554033392</v>
      </c>
      <c r="X75">
        <v>43.196941544105982</v>
      </c>
      <c r="Y75">
        <v>0</v>
      </c>
      <c r="Z75">
        <v>8.6352866599874751</v>
      </c>
      <c r="AA75">
        <v>12.340958051346274</v>
      </c>
      <c r="AB75">
        <v>11.624610879461487</v>
      </c>
      <c r="AC75">
        <v>8.6140414370695026</v>
      </c>
      <c r="AD75">
        <v>12.153518738259235</v>
      </c>
      <c r="AE75">
        <v>21.978914983510748</v>
      </c>
      <c r="AF75">
        <v>18.824966329993739</v>
      </c>
      <c r="AG75">
        <v>29.917881727405554</v>
      </c>
      <c r="AH75">
        <v>41.516520616364012</v>
      </c>
      <c r="AI75">
        <v>7.3577775208724674</v>
      </c>
      <c r="AJ75">
        <v>0</v>
      </c>
      <c r="AK75">
        <v>23.360633010436228</v>
      </c>
      <c r="AL75">
        <v>49.846749999999993</v>
      </c>
      <c r="AM75">
        <v>7.0313777345021915</v>
      </c>
      <c r="AN75">
        <v>0</v>
      </c>
      <c r="AO75">
        <v>0</v>
      </c>
      <c r="AP75">
        <v>0.73139954915466499</v>
      </c>
      <c r="AQ75">
        <v>43.629379340221249</v>
      </c>
      <c r="AR75">
        <v>4.8487679999999997</v>
      </c>
      <c r="AS75">
        <v>7.3260668453350029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49.315609855905265</v>
      </c>
      <c r="BB75">
        <f t="shared" si="1"/>
        <v>1130.4836689935053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511.20878143654392</v>
      </c>
      <c r="L76">
        <v>6.2930935378611279</v>
      </c>
      <c r="M76">
        <v>62.777348765585266</v>
      </c>
      <c r="N76">
        <v>51.242400620846176</v>
      </c>
      <c r="O76">
        <v>72.308554902883955</v>
      </c>
      <c r="P76">
        <v>24.034054239615518</v>
      </c>
      <c r="Q76">
        <v>9.470836754042967</v>
      </c>
      <c r="R76">
        <v>14.507850645945567</v>
      </c>
      <c r="S76">
        <v>11.439868042492835</v>
      </c>
      <c r="T76">
        <v>0</v>
      </c>
      <c r="U76">
        <v>41.411035620566707</v>
      </c>
      <c r="V76">
        <v>5.1149507609668756</v>
      </c>
      <c r="W76">
        <v>17.054710554033392</v>
      </c>
      <c r="X76">
        <v>43.196941544105982</v>
      </c>
      <c r="Y76">
        <v>0</v>
      </c>
      <c r="Z76">
        <v>8.6352866599874751</v>
      </c>
      <c r="AA76">
        <v>12.340958051346274</v>
      </c>
      <c r="AB76">
        <v>11.624610879461487</v>
      </c>
      <c r="AC76">
        <v>8.6140414370695026</v>
      </c>
      <c r="AD76">
        <v>12.153518738259235</v>
      </c>
      <c r="AE76">
        <v>21.978914983510748</v>
      </c>
      <c r="AF76">
        <v>18.824966329993739</v>
      </c>
      <c r="AG76">
        <v>29.917881727405554</v>
      </c>
      <c r="AH76">
        <v>41.516520616364012</v>
      </c>
      <c r="AI76">
        <v>7.3577775208724674</v>
      </c>
      <c r="AJ76">
        <v>0</v>
      </c>
      <c r="AK76">
        <v>23.360633010436228</v>
      </c>
      <c r="AL76">
        <v>9.5358996885655127</v>
      </c>
      <c r="AM76">
        <v>7.0313777345021915</v>
      </c>
      <c r="AN76">
        <v>0</v>
      </c>
      <c r="AO76">
        <v>0</v>
      </c>
      <c r="AP76">
        <v>0.50635378083907323</v>
      </c>
      <c r="AQ76">
        <v>43.629379340221249</v>
      </c>
      <c r="AR76">
        <v>4.8487679999999997</v>
      </c>
      <c r="AS76">
        <v>7.3260668453350029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47.621209399771715</v>
      </c>
      <c r="BB76">
        <f t="shared" si="1"/>
        <v>1091.6421733698887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511.20878143654392</v>
      </c>
      <c r="L77">
        <v>6.2930935378611279</v>
      </c>
      <c r="M77">
        <v>62.777348765585266</v>
      </c>
      <c r="N77">
        <v>51.242400620846176</v>
      </c>
      <c r="O77">
        <v>72.308554902883955</v>
      </c>
      <c r="P77">
        <v>24.034054239615518</v>
      </c>
      <c r="Q77">
        <v>9.470836754042967</v>
      </c>
      <c r="R77">
        <v>14.507850645945567</v>
      </c>
      <c r="S77">
        <v>11.439868042492835</v>
      </c>
      <c r="T77">
        <v>0</v>
      </c>
      <c r="U77">
        <v>41.411035620566707</v>
      </c>
      <c r="V77">
        <v>5.1149507609668756</v>
      </c>
      <c r="W77">
        <v>17.054710554033392</v>
      </c>
      <c r="X77">
        <v>43.196941544105982</v>
      </c>
      <c r="Y77">
        <v>0</v>
      </c>
      <c r="Z77">
        <v>8.6352866599874751</v>
      </c>
      <c r="AA77">
        <v>7.8067800000000016</v>
      </c>
      <c r="AB77">
        <v>11.624610879461487</v>
      </c>
      <c r="AC77">
        <v>8.6140414370695026</v>
      </c>
      <c r="AD77">
        <v>12.153518738259235</v>
      </c>
      <c r="AE77">
        <v>21.978914983510748</v>
      </c>
      <c r="AF77">
        <v>18.824966329993739</v>
      </c>
      <c r="AG77">
        <v>29.917881727405554</v>
      </c>
      <c r="AH77">
        <v>41.516520616364012</v>
      </c>
      <c r="AI77">
        <v>7.3577775208724674</v>
      </c>
      <c r="AJ77">
        <v>0</v>
      </c>
      <c r="AK77">
        <v>23.360633010436228</v>
      </c>
      <c r="AL77">
        <v>9.5358996885655127</v>
      </c>
      <c r="AM77">
        <v>7.0313777345021915</v>
      </c>
      <c r="AN77">
        <v>0</v>
      </c>
      <c r="AO77">
        <v>0</v>
      </c>
      <c r="AP77">
        <v>0.50635378083907323</v>
      </c>
      <c r="AQ77">
        <v>43.629379340221249</v>
      </c>
      <c r="AR77">
        <v>5.818521783343769</v>
      </c>
      <c r="AS77">
        <v>4.6083323556668745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47.358615163701074</v>
      </c>
      <c r="BB77">
        <f t="shared" si="1"/>
        <v>1085.6226088482886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511.20878143654392</v>
      </c>
      <c r="L78">
        <v>6.2930935378611279</v>
      </c>
      <c r="M78">
        <v>62.777348765585266</v>
      </c>
      <c r="N78">
        <v>51.242400620846176</v>
      </c>
      <c r="O78">
        <v>72.308554902883955</v>
      </c>
      <c r="P78">
        <v>24.034054239615518</v>
      </c>
      <c r="Q78">
        <v>9.470836754042967</v>
      </c>
      <c r="R78">
        <v>14.507850645945567</v>
      </c>
      <c r="S78">
        <v>11.439868042492835</v>
      </c>
      <c r="T78">
        <v>0</v>
      </c>
      <c r="U78">
        <v>41.411035620566707</v>
      </c>
      <c r="V78">
        <v>5.1149507609668756</v>
      </c>
      <c r="W78">
        <v>17.054710554033392</v>
      </c>
      <c r="X78">
        <v>43.196941544105982</v>
      </c>
      <c r="Y78">
        <v>0</v>
      </c>
      <c r="Z78">
        <v>8.6352866599874751</v>
      </c>
      <c r="AA78">
        <v>6.1704790256731368</v>
      </c>
      <c r="AB78">
        <v>11.624610879461487</v>
      </c>
      <c r="AC78">
        <v>8.6140414370695026</v>
      </c>
      <c r="AD78">
        <v>12.153518738259235</v>
      </c>
      <c r="AE78">
        <v>21.978914983510748</v>
      </c>
      <c r="AF78">
        <v>18.824966329993739</v>
      </c>
      <c r="AG78">
        <v>29.917881727405554</v>
      </c>
      <c r="AH78">
        <v>41.516520616364012</v>
      </c>
      <c r="AI78">
        <v>7.3577775208724674</v>
      </c>
      <c r="AJ78">
        <v>0</v>
      </c>
      <c r="AK78">
        <v>23.360633010436228</v>
      </c>
      <c r="AL78">
        <v>9.5358996885655127</v>
      </c>
      <c r="AM78">
        <v>7.0313777345021915</v>
      </c>
      <c r="AN78">
        <v>0</v>
      </c>
      <c r="AO78">
        <v>0</v>
      </c>
      <c r="AP78">
        <v>0.50635378083907323</v>
      </c>
      <c r="AQ78">
        <v>43.629379340221249</v>
      </c>
      <c r="AR78">
        <v>5.818521783343769</v>
      </c>
      <c r="AS78">
        <v>4.6083323556668745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47.29021778297421</v>
      </c>
      <c r="BB78">
        <f t="shared" si="1"/>
        <v>1084.0547052546885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511.20878143654392</v>
      </c>
      <c r="L79">
        <v>6.2930935378611279</v>
      </c>
      <c r="M79">
        <v>62.777348765585266</v>
      </c>
      <c r="N79">
        <v>51.242400620846176</v>
      </c>
      <c r="O79">
        <v>72.308554902883955</v>
      </c>
      <c r="P79">
        <v>24.034054239615518</v>
      </c>
      <c r="Q79">
        <v>9.470836754042967</v>
      </c>
      <c r="R79">
        <v>14.507850645945567</v>
      </c>
      <c r="S79">
        <v>11.439868042492835</v>
      </c>
      <c r="T79">
        <v>0</v>
      </c>
      <c r="U79">
        <v>41.411035620566707</v>
      </c>
      <c r="V79">
        <v>5.1149507609668756</v>
      </c>
      <c r="W79">
        <v>18.011391267978603</v>
      </c>
      <c r="X79">
        <v>43.196941544105982</v>
      </c>
      <c r="Y79">
        <v>0</v>
      </c>
      <c r="Z79">
        <v>3.38184</v>
      </c>
      <c r="AA79">
        <v>5.1698231083281154</v>
      </c>
      <c r="AB79">
        <v>5.8123056627008971</v>
      </c>
      <c r="AC79">
        <v>8.6140414370695026</v>
      </c>
      <c r="AD79">
        <v>8.1023458255061573</v>
      </c>
      <c r="AE79">
        <v>14.602414223335419</v>
      </c>
      <c r="AF79">
        <v>18.756010494990608</v>
      </c>
      <c r="AG79">
        <v>29.917881727405554</v>
      </c>
      <c r="AH79">
        <v>41.516520616364012</v>
      </c>
      <c r="AI79">
        <v>2.2639315104362341</v>
      </c>
      <c r="AJ79">
        <v>0</v>
      </c>
      <c r="AK79">
        <v>23.360633010436228</v>
      </c>
      <c r="AL79">
        <v>1.907179626278618</v>
      </c>
      <c r="AM79">
        <v>7.0313777345021915</v>
      </c>
      <c r="AN79">
        <v>0</v>
      </c>
      <c r="AO79">
        <v>0</v>
      </c>
      <c r="AP79">
        <v>0.6751382216656231</v>
      </c>
      <c r="AQ79">
        <v>43.629379340221249</v>
      </c>
      <c r="AR79">
        <v>5.818521783343769</v>
      </c>
      <c r="AS79">
        <v>4.6083323556668745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45.820524005379241</v>
      </c>
      <c r="BB79">
        <f t="shared" si="1"/>
        <v>1050.3642608123075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511.20878143654392</v>
      </c>
      <c r="L80">
        <v>6.2930935378611279</v>
      </c>
      <c r="M80">
        <v>62.777348765585266</v>
      </c>
      <c r="N80">
        <v>51.242400620846176</v>
      </c>
      <c r="O80">
        <v>72.308554902883955</v>
      </c>
      <c r="P80">
        <v>24.034054239615518</v>
      </c>
      <c r="Q80">
        <v>9.470836754042967</v>
      </c>
      <c r="R80">
        <v>14.507850645945567</v>
      </c>
      <c r="S80">
        <v>11.439868042492835</v>
      </c>
      <c r="T80">
        <v>0</v>
      </c>
      <c r="U80">
        <v>41.411035620566707</v>
      </c>
      <c r="V80">
        <v>5.1149507609668756</v>
      </c>
      <c r="W80">
        <v>19.219512738406706</v>
      </c>
      <c r="X80">
        <v>43.196941544105982</v>
      </c>
      <c r="Y80">
        <v>0</v>
      </c>
      <c r="Z80">
        <v>2.8784288866624919</v>
      </c>
      <c r="AA80">
        <v>1.6654462166562305</v>
      </c>
      <c r="AB80">
        <v>0</v>
      </c>
      <c r="AC80">
        <v>4.3027745004174482</v>
      </c>
      <c r="AD80">
        <v>4.0511729127530787</v>
      </c>
      <c r="AE80">
        <v>13.689763110415363</v>
      </c>
      <c r="AF80">
        <v>18.618098116677103</v>
      </c>
      <c r="AG80">
        <v>29.917881727405554</v>
      </c>
      <c r="AH80">
        <v>31.13739068670424</v>
      </c>
      <c r="AI80">
        <v>0</v>
      </c>
      <c r="AJ80">
        <v>0</v>
      </c>
      <c r="AK80">
        <v>23.360633010436228</v>
      </c>
      <c r="AL80">
        <v>1.907179626278618</v>
      </c>
      <c r="AM80">
        <v>7.0313777345021915</v>
      </c>
      <c r="AN80">
        <v>0</v>
      </c>
      <c r="AO80">
        <v>0</v>
      </c>
      <c r="AP80">
        <v>0.6751382216656231</v>
      </c>
      <c r="AQ80">
        <v>43.629379340221249</v>
      </c>
      <c r="AR80">
        <v>5.818521783343769</v>
      </c>
      <c r="AS80">
        <v>4.6083323556668745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44.53860005969814</v>
      </c>
      <c r="BB80">
        <f t="shared" si="1"/>
        <v>1020.9781477799716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511.20878143654392</v>
      </c>
      <c r="L81">
        <v>6.2930935378611279</v>
      </c>
      <c r="M81">
        <v>62.777348765585266</v>
      </c>
      <c r="N81">
        <v>51.242400620846176</v>
      </c>
      <c r="O81">
        <v>72.308554902883955</v>
      </c>
      <c r="P81">
        <v>24.034054239615518</v>
      </c>
      <c r="Q81">
        <v>9.470836754042967</v>
      </c>
      <c r="R81">
        <v>14.507850645945567</v>
      </c>
      <c r="S81">
        <v>11.439868042492835</v>
      </c>
      <c r="T81">
        <v>0</v>
      </c>
      <c r="U81">
        <v>41.411035620566707</v>
      </c>
      <c r="V81">
        <v>5.1149507609668756</v>
      </c>
      <c r="W81">
        <v>19.4676123935756</v>
      </c>
      <c r="X81">
        <v>43.196941544105982</v>
      </c>
      <c r="Y81">
        <v>0</v>
      </c>
      <c r="Z81">
        <v>2.8784288866624919</v>
      </c>
      <c r="AA81">
        <v>0</v>
      </c>
      <c r="AB81">
        <v>0</v>
      </c>
      <c r="AC81">
        <v>4.3027745004174482</v>
      </c>
      <c r="AD81">
        <v>0</v>
      </c>
      <c r="AE81">
        <v>6.8448817791692749</v>
      </c>
      <c r="AF81">
        <v>18.618098116677103</v>
      </c>
      <c r="AG81">
        <v>29.917881727405554</v>
      </c>
      <c r="AH81">
        <v>20.758260308182006</v>
      </c>
      <c r="AI81">
        <v>0</v>
      </c>
      <c r="AJ81">
        <v>0</v>
      </c>
      <c r="AK81">
        <v>23.360633010436228</v>
      </c>
      <c r="AL81">
        <v>1.907179626278618</v>
      </c>
      <c r="AM81">
        <v>7.0313777345021915</v>
      </c>
      <c r="AN81">
        <v>0</v>
      </c>
      <c r="AO81">
        <v>0</v>
      </c>
      <c r="AP81">
        <v>0.6751382216656231</v>
      </c>
      <c r="AQ81">
        <v>43.629379340221249</v>
      </c>
      <c r="AR81">
        <v>15.031180891671882</v>
      </c>
      <c r="AS81">
        <v>4.6083323556668745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43.975141406934668</v>
      </c>
      <c r="BB81">
        <f t="shared" si="1"/>
        <v>1008.0617343570545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511.20878143654392</v>
      </c>
      <c r="L82">
        <v>6.2930935378611279</v>
      </c>
      <c r="M82">
        <v>62.777348765585266</v>
      </c>
      <c r="N82">
        <v>51.242400620846176</v>
      </c>
      <c r="O82">
        <v>72.308554902883955</v>
      </c>
      <c r="P82">
        <v>24.034054239615518</v>
      </c>
      <c r="Q82">
        <v>9.470836754042967</v>
      </c>
      <c r="R82">
        <v>14.507850645945567</v>
      </c>
      <c r="S82">
        <v>11.439868042492835</v>
      </c>
      <c r="T82">
        <v>0</v>
      </c>
      <c r="U82">
        <v>41.411035620566707</v>
      </c>
      <c r="V82">
        <v>5.1149507609668756</v>
      </c>
      <c r="W82">
        <v>19.4676123935756</v>
      </c>
      <c r="X82">
        <v>43.196941544105982</v>
      </c>
      <c r="Y82">
        <v>0</v>
      </c>
      <c r="Z82">
        <v>2.8784288866624919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18.618098116677103</v>
      </c>
      <c r="AG82">
        <v>29.917881727405554</v>
      </c>
      <c r="AH82">
        <v>10.379130378522229</v>
      </c>
      <c r="AI82">
        <v>0</v>
      </c>
      <c r="AJ82">
        <v>0</v>
      </c>
      <c r="AK82">
        <v>23.360633010436228</v>
      </c>
      <c r="AL82">
        <v>1.907179626278618</v>
      </c>
      <c r="AM82">
        <v>7.0313777345021915</v>
      </c>
      <c r="AN82">
        <v>0</v>
      </c>
      <c r="AO82">
        <v>0</v>
      </c>
      <c r="AP82">
        <v>0.6751382216656231</v>
      </c>
      <c r="AQ82">
        <v>43.629379340221249</v>
      </c>
      <c r="AR82">
        <v>15.031180891671882</v>
      </c>
      <c r="AS82">
        <v>4.6083323556668745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43.075321743388173</v>
      </c>
      <c r="BB82">
        <f t="shared" si="1"/>
        <v>987.43476781135439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511.20878143654392</v>
      </c>
      <c r="L83">
        <v>6.2930935378611279</v>
      </c>
      <c r="M83">
        <v>62.777348765585266</v>
      </c>
      <c r="N83">
        <v>51.242400620846176</v>
      </c>
      <c r="O83">
        <v>72.308554902883955</v>
      </c>
      <c r="P83">
        <v>24.034054239615518</v>
      </c>
      <c r="Q83">
        <v>9.470836754042967</v>
      </c>
      <c r="R83">
        <v>14.507850645945567</v>
      </c>
      <c r="S83">
        <v>11.439868042492835</v>
      </c>
      <c r="T83">
        <v>0</v>
      </c>
      <c r="U83">
        <v>41.411035620566707</v>
      </c>
      <c r="V83">
        <v>5.1149507609668756</v>
      </c>
      <c r="W83">
        <v>19.4676123935756</v>
      </c>
      <c r="X83">
        <v>43.196941544105982</v>
      </c>
      <c r="Y83">
        <v>0</v>
      </c>
      <c r="Z83">
        <v>2.8784288866624919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18.618098116677103</v>
      </c>
      <c r="AG83">
        <v>29.917881727405554</v>
      </c>
      <c r="AH83">
        <v>8.1100086010227503</v>
      </c>
      <c r="AI83">
        <v>0</v>
      </c>
      <c r="AJ83">
        <v>0</v>
      </c>
      <c r="AK83">
        <v>23.360633010436228</v>
      </c>
      <c r="AL83">
        <v>1.907179626278618</v>
      </c>
      <c r="AM83">
        <v>7.0313777345021915</v>
      </c>
      <c r="AN83">
        <v>0</v>
      </c>
      <c r="AO83">
        <v>0</v>
      </c>
      <c r="AP83">
        <v>1.4065382291797122</v>
      </c>
      <c r="AQ83">
        <v>43.629379340221249</v>
      </c>
      <c r="AR83">
        <v>4.8487679999999997</v>
      </c>
      <c r="AS83">
        <v>5.9081182166562298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42.639751163520259</v>
      </c>
      <c r="BB83">
        <f t="shared" si="1"/>
        <v>977.44998959055431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511.20878143654392</v>
      </c>
      <c r="L84">
        <v>6.2930935378611279</v>
      </c>
      <c r="M84">
        <v>62.777348765585266</v>
      </c>
      <c r="N84">
        <v>51.242400620846176</v>
      </c>
      <c r="O84">
        <v>72.308554902883955</v>
      </c>
      <c r="P84">
        <v>24.034054239615518</v>
      </c>
      <c r="Q84">
        <v>9.470836754042967</v>
      </c>
      <c r="R84">
        <v>14.507850645945567</v>
      </c>
      <c r="S84">
        <v>11.439868042492835</v>
      </c>
      <c r="T84">
        <v>0</v>
      </c>
      <c r="U84">
        <v>41.411035620566707</v>
      </c>
      <c r="V84">
        <v>5.1149507609668756</v>
      </c>
      <c r="W84">
        <v>19.4676123935756</v>
      </c>
      <c r="X84">
        <v>43.196941544105982</v>
      </c>
      <c r="Y84">
        <v>0</v>
      </c>
      <c r="Z84">
        <v>2.8784288866624919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18.618098116677103</v>
      </c>
      <c r="AG84">
        <v>29.917881727405554</v>
      </c>
      <c r="AH84">
        <v>0</v>
      </c>
      <c r="AI84">
        <v>0</v>
      </c>
      <c r="AJ84">
        <v>0</v>
      </c>
      <c r="AK84">
        <v>23.360633010436228</v>
      </c>
      <c r="AL84">
        <v>1.907179626278618</v>
      </c>
      <c r="AM84">
        <v>7.0313777345021915</v>
      </c>
      <c r="AN84">
        <v>0</v>
      </c>
      <c r="AO84">
        <v>0</v>
      </c>
      <c r="AP84">
        <v>1.4065382291797122</v>
      </c>
      <c r="AQ84">
        <v>32.722034680442498</v>
      </c>
      <c r="AR84">
        <v>8.2429057833437689</v>
      </c>
      <c r="AS84">
        <v>5.9081182166562298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41.986700756562527</v>
      </c>
      <c r="BB84">
        <f t="shared" si="1"/>
        <v>962.47982452005431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511.20878143654392</v>
      </c>
      <c r="L85">
        <v>6.2930935378611279</v>
      </c>
      <c r="M85">
        <v>62.777348765585266</v>
      </c>
      <c r="N85">
        <v>51.242400620846176</v>
      </c>
      <c r="O85">
        <v>72.308554902883955</v>
      </c>
      <c r="P85">
        <v>24.034054239615518</v>
      </c>
      <c r="Q85">
        <v>9.470836754042967</v>
      </c>
      <c r="R85">
        <v>14.507850645945567</v>
      </c>
      <c r="S85">
        <v>11.439868042492835</v>
      </c>
      <c r="T85">
        <v>0</v>
      </c>
      <c r="U85">
        <v>41.411035620566707</v>
      </c>
      <c r="V85">
        <v>5.1149507609668756</v>
      </c>
      <c r="W85">
        <v>19.4676123935756</v>
      </c>
      <c r="X85">
        <v>51.453785068421247</v>
      </c>
      <c r="Y85">
        <v>0</v>
      </c>
      <c r="Z85">
        <v>2.8784288866624919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18.618098116677103</v>
      </c>
      <c r="AG85">
        <v>29.917881727405554</v>
      </c>
      <c r="AH85">
        <v>0</v>
      </c>
      <c r="AI85">
        <v>0</v>
      </c>
      <c r="AJ85">
        <v>0</v>
      </c>
      <c r="AK85">
        <v>23.360633010436228</v>
      </c>
      <c r="AL85">
        <v>1.907179626278618</v>
      </c>
      <c r="AM85">
        <v>7.0313777345021915</v>
      </c>
      <c r="AN85">
        <v>0</v>
      </c>
      <c r="AO85">
        <v>0</v>
      </c>
      <c r="AP85">
        <v>1.4065382291797122</v>
      </c>
      <c r="AQ85">
        <v>21.814689319557502</v>
      </c>
      <c r="AR85">
        <v>8.2429057833437689</v>
      </c>
      <c r="AS85">
        <v>5.3173066700062614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41.851213857143939</v>
      </c>
      <c r="BB85">
        <f t="shared" si="1"/>
        <v>959.37399803625317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511.20878143654392</v>
      </c>
      <c r="L86">
        <v>6.2932167016044875</v>
      </c>
      <c r="M86">
        <v>62.777348765585266</v>
      </c>
      <c r="N86">
        <v>51.242400620846176</v>
      </c>
      <c r="O86">
        <v>72.308554902883955</v>
      </c>
      <c r="P86">
        <v>24.034054239615518</v>
      </c>
      <c r="Q86">
        <v>9.470836754042967</v>
      </c>
      <c r="R86">
        <v>14.507850645945567</v>
      </c>
      <c r="S86">
        <v>11.439868042492835</v>
      </c>
      <c r="T86">
        <v>0</v>
      </c>
      <c r="U86">
        <v>41.411035620566707</v>
      </c>
      <c r="V86">
        <v>5.1149507609668756</v>
      </c>
      <c r="W86">
        <v>19.4676123935756</v>
      </c>
      <c r="X86">
        <v>64.78790242729761</v>
      </c>
      <c r="Y86">
        <v>0</v>
      </c>
      <c r="Z86">
        <v>2.8784288866624919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18.618098116677103</v>
      </c>
      <c r="AG86">
        <v>29.917881727405554</v>
      </c>
      <c r="AH86">
        <v>0</v>
      </c>
      <c r="AI86">
        <v>0</v>
      </c>
      <c r="AJ86">
        <v>0</v>
      </c>
      <c r="AK86">
        <v>23.360633010436228</v>
      </c>
      <c r="AL86">
        <v>1.907179626278618</v>
      </c>
      <c r="AM86">
        <v>7.0313777345021915</v>
      </c>
      <c r="AN86">
        <v>0</v>
      </c>
      <c r="AO86">
        <v>0</v>
      </c>
      <c r="AP86">
        <v>1.4065382291797122</v>
      </c>
      <c r="AQ86">
        <v>10.907344659778751</v>
      </c>
      <c r="AR86">
        <v>8.2429057833437689</v>
      </c>
      <c r="AS86">
        <v>5.3173066700062614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41.952658104210705</v>
      </c>
      <c r="BB86">
        <f t="shared" si="1"/>
        <v>961.69944965202751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511.20878143654392</v>
      </c>
      <c r="L87">
        <v>6.3246227099002272</v>
      </c>
      <c r="M87">
        <v>62.777348765585266</v>
      </c>
      <c r="N87">
        <v>51.242400620846176</v>
      </c>
      <c r="O87">
        <v>72.308554902883955</v>
      </c>
      <c r="P87">
        <v>24.034054239615518</v>
      </c>
      <c r="Q87">
        <v>9.470836754042967</v>
      </c>
      <c r="R87">
        <v>14.507850645945567</v>
      </c>
      <c r="S87">
        <v>11.439868042492835</v>
      </c>
      <c r="T87">
        <v>0</v>
      </c>
      <c r="U87">
        <v>41.411035620566707</v>
      </c>
      <c r="V87">
        <v>5.1149507609668756</v>
      </c>
      <c r="W87">
        <v>19.4676123935756</v>
      </c>
      <c r="X87">
        <v>64.78790242729761</v>
      </c>
      <c r="Y87">
        <v>0</v>
      </c>
      <c r="Z87">
        <v>2.8784288866624919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18.618098116677103</v>
      </c>
      <c r="AG87">
        <v>29.917881727405554</v>
      </c>
      <c r="AH87">
        <v>0</v>
      </c>
      <c r="AI87">
        <v>0</v>
      </c>
      <c r="AJ87">
        <v>0</v>
      </c>
      <c r="AK87">
        <v>23.360633010436228</v>
      </c>
      <c r="AL87">
        <v>1.907179626278618</v>
      </c>
      <c r="AM87">
        <v>7.0313777345021915</v>
      </c>
      <c r="AN87">
        <v>0</v>
      </c>
      <c r="AO87">
        <v>0</v>
      </c>
      <c r="AP87">
        <v>1.4065382291797122</v>
      </c>
      <c r="AQ87">
        <v>10.197924</v>
      </c>
      <c r="AR87">
        <v>8.2429057833437689</v>
      </c>
      <c r="AS87">
        <v>4.6083323556668745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41.894681965439318</v>
      </c>
      <c r="BB87">
        <f t="shared" si="1"/>
        <v>960.37043682497654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511.20855035274218</v>
      </c>
      <c r="L88">
        <v>6.2931230424436855</v>
      </c>
      <c r="M88">
        <v>62.777348765585266</v>
      </c>
      <c r="N88">
        <v>51.242400620846176</v>
      </c>
      <c r="O88">
        <v>72.308554902883955</v>
      </c>
      <c r="P88">
        <v>24.034054239615518</v>
      </c>
      <c r="Q88">
        <v>9.470836754042967</v>
      </c>
      <c r="R88">
        <v>14.507850645945567</v>
      </c>
      <c r="S88">
        <v>11.439868042492835</v>
      </c>
      <c r="T88">
        <v>0</v>
      </c>
      <c r="U88">
        <v>41.411035620566707</v>
      </c>
      <c r="V88">
        <v>5.1149507609668756</v>
      </c>
      <c r="W88">
        <v>19.4676123935756</v>
      </c>
      <c r="X88">
        <v>64.78790242729761</v>
      </c>
      <c r="Y88">
        <v>0</v>
      </c>
      <c r="Z88">
        <v>2.8784288866624919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18.618098116677103</v>
      </c>
      <c r="AG88">
        <v>29.917881727405554</v>
      </c>
      <c r="AH88">
        <v>0</v>
      </c>
      <c r="AI88">
        <v>0</v>
      </c>
      <c r="AJ88">
        <v>0</v>
      </c>
      <c r="AK88">
        <v>23.360633010436228</v>
      </c>
      <c r="AL88">
        <v>1.907179626278618</v>
      </c>
      <c r="AM88">
        <v>7.0313777345021915</v>
      </c>
      <c r="AN88">
        <v>0</v>
      </c>
      <c r="AO88">
        <v>0</v>
      </c>
      <c r="AP88">
        <v>1.4065382291797122</v>
      </c>
      <c r="AQ88">
        <v>3.857475319557504</v>
      </c>
      <c r="AR88">
        <v>8.2429057833437689</v>
      </c>
      <c r="AS88">
        <v>4.6083323556668745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41.62832486519423</v>
      </c>
      <c r="BB88">
        <f t="shared" si="1"/>
        <v>954.26461449352075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511.20855035274218</v>
      </c>
      <c r="L89">
        <v>6.2931928337303118</v>
      </c>
      <c r="M89">
        <v>62.777348765585266</v>
      </c>
      <c r="N89">
        <v>51.242400620846176</v>
      </c>
      <c r="O89">
        <v>72.308554902883955</v>
      </c>
      <c r="P89">
        <v>24.034054239615518</v>
      </c>
      <c r="Q89">
        <v>9.470836754042967</v>
      </c>
      <c r="R89">
        <v>14.507850645945567</v>
      </c>
      <c r="S89">
        <v>11.439868042492835</v>
      </c>
      <c r="T89">
        <v>0</v>
      </c>
      <c r="U89">
        <v>41.411035620566707</v>
      </c>
      <c r="V89">
        <v>5.1149507609668756</v>
      </c>
      <c r="W89">
        <v>19.4676123935756</v>
      </c>
      <c r="X89">
        <v>51.453785068421247</v>
      </c>
      <c r="Y89">
        <v>0</v>
      </c>
      <c r="Z89">
        <v>2.8784288866624919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12.412065883322896</v>
      </c>
      <c r="AG89">
        <v>29.917881727405554</v>
      </c>
      <c r="AH89">
        <v>0</v>
      </c>
      <c r="AI89">
        <v>0</v>
      </c>
      <c r="AJ89">
        <v>0</v>
      </c>
      <c r="AK89">
        <v>23.360633010436228</v>
      </c>
      <c r="AL89">
        <v>1.907179626278618</v>
      </c>
      <c r="AM89">
        <v>7.0313777345021915</v>
      </c>
      <c r="AN89">
        <v>0</v>
      </c>
      <c r="AO89">
        <v>0</v>
      </c>
      <c r="AP89">
        <v>1.4065382291797122</v>
      </c>
      <c r="AQ89">
        <v>0</v>
      </c>
      <c r="AR89">
        <v>9.2126591083281149</v>
      </c>
      <c r="AS89">
        <v>5.3173066700062614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40.720477876480984</v>
      </c>
      <c r="BB89">
        <f t="shared" si="1"/>
        <v>933.45363400105634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511.20855035274218</v>
      </c>
      <c r="L90">
        <v>6.2931928337303118</v>
      </c>
      <c r="M90">
        <v>62.777348765585266</v>
      </c>
      <c r="N90">
        <v>51.242400620846176</v>
      </c>
      <c r="O90">
        <v>72.308554902883955</v>
      </c>
      <c r="P90">
        <v>24.034054239615518</v>
      </c>
      <c r="Q90">
        <v>9.470836754042967</v>
      </c>
      <c r="R90">
        <v>14.507850645945567</v>
      </c>
      <c r="S90">
        <v>11.439868042492835</v>
      </c>
      <c r="T90">
        <v>0</v>
      </c>
      <c r="U90">
        <v>41.411035620566707</v>
      </c>
      <c r="V90">
        <v>5.1149507609668756</v>
      </c>
      <c r="W90">
        <v>19.4676123935756</v>
      </c>
      <c r="X90">
        <v>51.453785068421247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12.412065883322896</v>
      </c>
      <c r="AG90">
        <v>29.917881727405554</v>
      </c>
      <c r="AH90">
        <v>0</v>
      </c>
      <c r="AI90">
        <v>0</v>
      </c>
      <c r="AJ90">
        <v>0</v>
      </c>
      <c r="AK90">
        <v>23.360633010436228</v>
      </c>
      <c r="AL90">
        <v>1.907179626278618</v>
      </c>
      <c r="AM90">
        <v>7.0313777345021915</v>
      </c>
      <c r="AN90">
        <v>0</v>
      </c>
      <c r="AO90">
        <v>0</v>
      </c>
      <c r="AP90">
        <v>1.4065382291797122</v>
      </c>
      <c r="AQ90">
        <v>0</v>
      </c>
      <c r="AR90">
        <v>9.2126591083281149</v>
      </c>
      <c r="AS90">
        <v>5.3173066700062614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40.600159549018493</v>
      </c>
      <c r="BB90">
        <f t="shared" si="1"/>
        <v>930.69552344185638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485.43404495485447</v>
      </c>
      <c r="L91">
        <v>0</v>
      </c>
      <c r="M91">
        <v>62.777348765585266</v>
      </c>
      <c r="N91">
        <v>51.242400620846176</v>
      </c>
      <c r="O91">
        <v>72.308554902883955</v>
      </c>
      <c r="P91">
        <v>24.034054239615518</v>
      </c>
      <c r="Q91">
        <v>9.8807081185719969</v>
      </c>
      <c r="R91">
        <v>15.13965256883457</v>
      </c>
      <c r="S91">
        <v>11.435497495794317</v>
      </c>
      <c r="T91">
        <v>0</v>
      </c>
      <c r="U91">
        <v>41.411035620566707</v>
      </c>
      <c r="V91">
        <v>5.1210999791275302</v>
      </c>
      <c r="W91">
        <v>20.310763662082238</v>
      </c>
      <c r="X91">
        <v>64.78790242729761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12.412065883322896</v>
      </c>
      <c r="AG91">
        <v>29.917881727405554</v>
      </c>
      <c r="AH91">
        <v>0</v>
      </c>
      <c r="AI91">
        <v>0</v>
      </c>
      <c r="AJ91">
        <v>0</v>
      </c>
      <c r="AK91">
        <v>23.360633010436228</v>
      </c>
      <c r="AL91">
        <v>1.907179626278618</v>
      </c>
      <c r="AM91">
        <v>7.0313777345021915</v>
      </c>
      <c r="AN91">
        <v>0</v>
      </c>
      <c r="AO91">
        <v>0</v>
      </c>
      <c r="AP91">
        <v>1.1252302166562305</v>
      </c>
      <c r="AQ91">
        <v>0</v>
      </c>
      <c r="AR91">
        <v>9.2126591083281149</v>
      </c>
      <c r="AS91">
        <v>5.3173066700062614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39.884197208519204</v>
      </c>
      <c r="BB91">
        <f t="shared" si="1"/>
        <v>914.28320012447705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415.37497698687088</v>
      </c>
      <c r="L92">
        <v>0</v>
      </c>
      <c r="M92">
        <v>62.777348765585266</v>
      </c>
      <c r="N92">
        <v>51.242400620846176</v>
      </c>
      <c r="O92">
        <v>72.308554902883955</v>
      </c>
      <c r="P92">
        <v>24.034054239615518</v>
      </c>
      <c r="Q92">
        <v>9.4671454374727588</v>
      </c>
      <c r="R92">
        <v>14.50739591456802</v>
      </c>
      <c r="S92">
        <v>11.433543322851724</v>
      </c>
      <c r="T92">
        <v>0</v>
      </c>
      <c r="U92">
        <v>41.411035620566707</v>
      </c>
      <c r="V92">
        <v>5.1210999791275302</v>
      </c>
      <c r="W92">
        <v>17.76637075834001</v>
      </c>
      <c r="X92">
        <v>64.78790242729761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12.412065883322896</v>
      </c>
      <c r="AG92">
        <v>29.917881727405554</v>
      </c>
      <c r="AH92">
        <v>0</v>
      </c>
      <c r="AI92">
        <v>0</v>
      </c>
      <c r="AJ92">
        <v>0</v>
      </c>
      <c r="AK92">
        <v>23.360633010436228</v>
      </c>
      <c r="AL92">
        <v>1.907179626278618</v>
      </c>
      <c r="AM92">
        <v>7.0313777345021915</v>
      </c>
      <c r="AN92">
        <v>0</v>
      </c>
      <c r="AO92">
        <v>0</v>
      </c>
      <c r="AP92">
        <v>1.1252302166562305</v>
      </c>
      <c r="AQ92">
        <v>0</v>
      </c>
      <c r="AR92">
        <v>9.2126591083281149</v>
      </c>
      <c r="AS92">
        <v>5.3173066700062614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36.805575611433781</v>
      </c>
      <c r="BB92">
        <f t="shared" si="1"/>
        <v>843.71058734152837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373.96513178007319</v>
      </c>
      <c r="L93">
        <v>0</v>
      </c>
      <c r="M93">
        <v>62.777348765585266</v>
      </c>
      <c r="N93">
        <v>51.242400620846176</v>
      </c>
      <c r="O93">
        <v>72.308554902883955</v>
      </c>
      <c r="P93">
        <v>24.034054239615518</v>
      </c>
      <c r="Q93">
        <v>9.4671454374727588</v>
      </c>
      <c r="R93">
        <v>14.50739591456802</v>
      </c>
      <c r="S93">
        <v>11.433543322851724</v>
      </c>
      <c r="T93">
        <v>0</v>
      </c>
      <c r="U93">
        <v>41.411035620566707</v>
      </c>
      <c r="V93">
        <v>5.1210999791275302</v>
      </c>
      <c r="W93">
        <v>17.76637075834001</v>
      </c>
      <c r="X93">
        <v>64.78790242729761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12.412065883322896</v>
      </c>
      <c r="AG93">
        <v>29.917881727405554</v>
      </c>
      <c r="AH93">
        <v>0</v>
      </c>
      <c r="AI93">
        <v>0</v>
      </c>
      <c r="AJ93">
        <v>0</v>
      </c>
      <c r="AK93">
        <v>23.360633010436228</v>
      </c>
      <c r="AL93">
        <v>1.907179626278618</v>
      </c>
      <c r="AM93">
        <v>7.0313777345021915</v>
      </c>
      <c r="AN93">
        <v>0</v>
      </c>
      <c r="AO93">
        <v>0</v>
      </c>
      <c r="AP93">
        <v>1.1252302166562305</v>
      </c>
      <c r="AQ93">
        <v>0</v>
      </c>
      <c r="AR93">
        <v>4.8487679999999997</v>
      </c>
      <c r="AS93">
        <v>4.6083323556668745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34.862598307122155</v>
      </c>
      <c r="BB93">
        <f t="shared" si="1"/>
        <v>799.17085401637485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328.33522302677358</v>
      </c>
      <c r="L94">
        <v>0</v>
      </c>
      <c r="M94">
        <v>62.777348765585266</v>
      </c>
      <c r="N94">
        <v>51.242400620846176</v>
      </c>
      <c r="O94">
        <v>72.308554902883955</v>
      </c>
      <c r="P94">
        <v>24.034054239615518</v>
      </c>
      <c r="Q94">
        <v>9.4671454374727588</v>
      </c>
      <c r="R94">
        <v>14.50739591456802</v>
      </c>
      <c r="S94">
        <v>11.433543322851724</v>
      </c>
      <c r="T94">
        <v>0</v>
      </c>
      <c r="U94">
        <v>41.411035620566707</v>
      </c>
      <c r="V94">
        <v>5.1210999791275302</v>
      </c>
      <c r="W94">
        <v>17.76637075834001</v>
      </c>
      <c r="X94">
        <v>64.794845516948342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12.412065883322896</v>
      </c>
      <c r="AG94">
        <v>29.917881727405554</v>
      </c>
      <c r="AH94">
        <v>0</v>
      </c>
      <c r="AI94">
        <v>0</v>
      </c>
      <c r="AJ94">
        <v>0</v>
      </c>
      <c r="AK94">
        <v>23.360633010436228</v>
      </c>
      <c r="AL94">
        <v>1.907179626278618</v>
      </c>
      <c r="AM94">
        <v>7.0313777345021915</v>
      </c>
      <c r="AN94">
        <v>0</v>
      </c>
      <c r="AO94">
        <v>0</v>
      </c>
      <c r="AP94">
        <v>1.1252302166562305</v>
      </c>
      <c r="AQ94">
        <v>0</v>
      </c>
      <c r="AR94">
        <v>4.8487679999999997</v>
      </c>
      <c r="AS94">
        <v>4.6083323556668745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32.955558342381622</v>
      </c>
      <c r="BB94">
        <f t="shared" si="1"/>
        <v>755.45492831746662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281.15984424678658</v>
      </c>
      <c r="L95">
        <v>0</v>
      </c>
      <c r="M95">
        <v>62.777348765585266</v>
      </c>
      <c r="N95">
        <v>51.242400620846176</v>
      </c>
      <c r="O95">
        <v>72.308554902883955</v>
      </c>
      <c r="P95">
        <v>24.034054239615518</v>
      </c>
      <c r="Q95">
        <v>9.4671454374727588</v>
      </c>
      <c r="R95">
        <v>14.642376685907811</v>
      </c>
      <c r="S95">
        <v>11.433543322851724</v>
      </c>
      <c r="T95">
        <v>0</v>
      </c>
      <c r="U95">
        <v>41.411035620566707</v>
      </c>
      <c r="V95">
        <v>5.1210999791275302</v>
      </c>
      <c r="W95">
        <v>17.76637075834001</v>
      </c>
      <c r="X95">
        <v>64.794845516948342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6.8448817791692749</v>
      </c>
      <c r="AF95">
        <v>12.412065883322896</v>
      </c>
      <c r="AG95">
        <v>29.917881727405554</v>
      </c>
      <c r="AH95">
        <v>0</v>
      </c>
      <c r="AI95">
        <v>0</v>
      </c>
      <c r="AJ95">
        <v>0</v>
      </c>
      <c r="AK95">
        <v>23.360633010436228</v>
      </c>
      <c r="AL95">
        <v>1.907179626278618</v>
      </c>
      <c r="AM95">
        <v>7.0313777345021915</v>
      </c>
      <c r="AN95">
        <v>0</v>
      </c>
      <c r="AO95">
        <v>0</v>
      </c>
      <c r="AP95">
        <v>1.1252302166562305</v>
      </c>
      <c r="AQ95">
        <v>0</v>
      </c>
      <c r="AR95">
        <v>4.8487679999999997</v>
      </c>
      <c r="AS95">
        <v>4.6083323556668745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31.275385763989444</v>
      </c>
      <c r="BB95">
        <f t="shared" si="1"/>
        <v>716.93958466638082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281.14112907421992</v>
      </c>
      <c r="L96">
        <v>0</v>
      </c>
      <c r="M96">
        <v>62.777348765585266</v>
      </c>
      <c r="N96">
        <v>51.242400620846176</v>
      </c>
      <c r="O96">
        <v>72.308554902883955</v>
      </c>
      <c r="P96">
        <v>24.034054239615518</v>
      </c>
      <c r="Q96">
        <v>4.4594972409797125</v>
      </c>
      <c r="R96">
        <v>5.2192368266256803</v>
      </c>
      <c r="S96">
        <v>4.5769306102032568</v>
      </c>
      <c r="T96">
        <v>0</v>
      </c>
      <c r="U96">
        <v>41.411035620566707</v>
      </c>
      <c r="V96">
        <v>0</v>
      </c>
      <c r="W96">
        <v>4.997592295345104</v>
      </c>
      <c r="X96">
        <v>49.997778372591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6.8448817791692749</v>
      </c>
      <c r="AF96">
        <v>12.412065883322896</v>
      </c>
      <c r="AG96">
        <v>29.917881727405554</v>
      </c>
      <c r="AH96">
        <v>0</v>
      </c>
      <c r="AI96">
        <v>0</v>
      </c>
      <c r="AJ96">
        <v>0</v>
      </c>
      <c r="AK96">
        <v>23.360633010436228</v>
      </c>
      <c r="AL96">
        <v>1.907179626278618</v>
      </c>
      <c r="AM96">
        <v>4.6875851563347943</v>
      </c>
      <c r="AN96">
        <v>0</v>
      </c>
      <c r="AO96">
        <v>0</v>
      </c>
      <c r="AP96">
        <v>1.1252302166562305</v>
      </c>
      <c r="AQ96">
        <v>0</v>
      </c>
      <c r="AR96">
        <v>4.8487679999999997</v>
      </c>
      <c r="AS96">
        <v>4.6083323556668745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28.920505262373783</v>
      </c>
      <c r="BB96">
        <f t="shared" si="1"/>
        <v>662.95761106235886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281.78262051166342</v>
      </c>
      <c r="L97">
        <v>0</v>
      </c>
      <c r="M97">
        <v>62.777348765585266</v>
      </c>
      <c r="N97">
        <v>51.242400620846176</v>
      </c>
      <c r="O97">
        <v>72.308554902883955</v>
      </c>
      <c r="P97">
        <v>24.034054239615518</v>
      </c>
      <c r="Q97">
        <v>4.582827041789387</v>
      </c>
      <c r="R97">
        <v>8.6505261353132354</v>
      </c>
      <c r="S97">
        <v>5.6818911446323623</v>
      </c>
      <c r="T97">
        <v>0</v>
      </c>
      <c r="U97">
        <v>41.411035620566707</v>
      </c>
      <c r="V97">
        <v>0</v>
      </c>
      <c r="W97">
        <v>4.997592295345104</v>
      </c>
      <c r="X97">
        <v>14.999086711770031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6.8448817791692749</v>
      </c>
      <c r="AF97">
        <v>12.412065883322896</v>
      </c>
      <c r="AG97">
        <v>29.917881727405554</v>
      </c>
      <c r="AH97">
        <v>0</v>
      </c>
      <c r="AI97">
        <v>0</v>
      </c>
      <c r="AJ97">
        <v>0</v>
      </c>
      <c r="AK97">
        <v>23.360633010436228</v>
      </c>
      <c r="AL97">
        <v>1.907179626278618</v>
      </c>
      <c r="AM97">
        <v>4.6875851563347943</v>
      </c>
      <c r="AN97">
        <v>0</v>
      </c>
      <c r="AO97">
        <v>0</v>
      </c>
      <c r="AP97">
        <v>1.1252302166562305</v>
      </c>
      <c r="AQ97">
        <v>0</v>
      </c>
      <c r="AR97">
        <v>2.9092608916718845</v>
      </c>
      <c r="AS97">
        <v>4.6083323556668745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27.59807332502465</v>
      </c>
      <c r="BB97">
        <f t="shared" si="1"/>
        <v>632.64291531192896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281.78002569232302</v>
      </c>
      <c r="L98">
        <v>0</v>
      </c>
      <c r="M98">
        <v>62.777348765585266</v>
      </c>
      <c r="N98">
        <v>51.242400620846176</v>
      </c>
      <c r="O98">
        <v>72.308554902883955</v>
      </c>
      <c r="P98">
        <v>24.034054239615518</v>
      </c>
      <c r="Q98">
        <v>4.582827041789387</v>
      </c>
      <c r="R98">
        <v>8.6505261353132354</v>
      </c>
      <c r="S98">
        <v>5.6818911446323623</v>
      </c>
      <c r="T98">
        <v>0</v>
      </c>
      <c r="U98">
        <v>41.411035620566707</v>
      </c>
      <c r="V98">
        <v>0</v>
      </c>
      <c r="W98">
        <v>4.997592295345104</v>
      </c>
      <c r="X98">
        <v>14.999086711770031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6.8448817791692749</v>
      </c>
      <c r="AF98">
        <v>12.412065883322896</v>
      </c>
      <c r="AG98">
        <v>29.917881727405554</v>
      </c>
      <c r="AH98">
        <v>0</v>
      </c>
      <c r="AI98">
        <v>0</v>
      </c>
      <c r="AJ98">
        <v>0</v>
      </c>
      <c r="AK98">
        <v>23.360633010436228</v>
      </c>
      <c r="AL98">
        <v>1.907179626278618</v>
      </c>
      <c r="AM98">
        <v>3.3144542233354208</v>
      </c>
      <c r="AN98">
        <v>0</v>
      </c>
      <c r="AO98">
        <v>0</v>
      </c>
      <c r="AP98">
        <v>1.1252302166562305</v>
      </c>
      <c r="AQ98">
        <v>0</v>
      </c>
      <c r="AR98">
        <v>2.9092608916718845</v>
      </c>
      <c r="AS98">
        <v>5.9081182166562298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27.594899037566186</v>
      </c>
      <c r="BB98">
        <f t="shared" si="1"/>
        <v>632.57014970803709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9.3205634167771674</v>
      </c>
      <c r="L99">
        <f t="shared" si="2"/>
        <v>8.8049158112102344E-2</v>
      </c>
      <c r="M99">
        <f t="shared" si="2"/>
        <v>1.2385941193239396</v>
      </c>
      <c r="N99">
        <f t="shared" si="2"/>
        <v>1.2092787623633727</v>
      </c>
      <c r="O99">
        <f t="shared" si="2"/>
        <v>1.735564499382237</v>
      </c>
      <c r="P99">
        <f t="shared" si="2"/>
        <v>0.5806352308317535</v>
      </c>
      <c r="Q99">
        <f t="shared" si="2"/>
        <v>0.1958011656024741</v>
      </c>
      <c r="R99">
        <f t="shared" si="2"/>
        <v>0.30432418848904108</v>
      </c>
      <c r="S99">
        <f t="shared" si="2"/>
        <v>0.2348821535616025</v>
      </c>
      <c r="T99">
        <f t="shared" si="2"/>
        <v>0</v>
      </c>
      <c r="U99">
        <f t="shared" si="2"/>
        <v>1.0224177726301684</v>
      </c>
      <c r="V99">
        <f t="shared" si="2"/>
        <v>8.8484035181541298E-2</v>
      </c>
      <c r="W99">
        <f t="shared" si="2"/>
        <v>0.3400565722293703</v>
      </c>
      <c r="X99">
        <f t="shared" si="2"/>
        <v>1.0064445909794235</v>
      </c>
      <c r="Y99">
        <f t="shared" si="2"/>
        <v>0</v>
      </c>
      <c r="Z99">
        <f t="shared" si="2"/>
        <v>4.776100052160303E-2</v>
      </c>
      <c r="AA99">
        <f t="shared" si="2"/>
        <v>3.8512754273011887E-2</v>
      </c>
      <c r="AB99">
        <f t="shared" si="2"/>
        <v>3.3999021843378205E-2</v>
      </c>
      <c r="AC99">
        <f t="shared" si="2"/>
        <v>2.1528734265497798E-2</v>
      </c>
      <c r="AD99">
        <f t="shared" si="2"/>
        <v>5.179923621777812E-2</v>
      </c>
      <c r="AE99">
        <f t="shared" si="2"/>
        <v>0.126583537191818</v>
      </c>
      <c r="AF99">
        <f t="shared" si="2"/>
        <v>0.23182980556157337</v>
      </c>
      <c r="AG99">
        <f t="shared" si="2"/>
        <v>0.71802916145773277</v>
      </c>
      <c r="AH99">
        <f t="shared" si="2"/>
        <v>0.2937882130914215</v>
      </c>
      <c r="AI99">
        <f t="shared" si="2"/>
        <v>1.99508966876174E-2</v>
      </c>
      <c r="AJ99">
        <f t="shared" si="2"/>
        <v>0</v>
      </c>
      <c r="AK99">
        <f t="shared" si="2"/>
        <v>0.56065519225046945</v>
      </c>
      <c r="AL99">
        <f t="shared" si="2"/>
        <v>0.20484846227642511</v>
      </c>
      <c r="AM99">
        <f t="shared" si="2"/>
        <v>8.2861353791692821E-2</v>
      </c>
      <c r="AN99">
        <f t="shared" si="2"/>
        <v>0</v>
      </c>
      <c r="AO99">
        <f t="shared" si="2"/>
        <v>0</v>
      </c>
      <c r="AP99">
        <f t="shared" si="2"/>
        <v>3.2111262670632433E-2</v>
      </c>
      <c r="AQ99">
        <f t="shared" si="2"/>
        <v>0.36712526452582978</v>
      </c>
      <c r="AR99">
        <f t="shared" si="2"/>
        <v>0.15528179522291796</v>
      </c>
      <c r="AS99">
        <f t="shared" si="2"/>
        <v>0.12847203556230433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0.85607375582221168</v>
      </c>
      <c r="BB99">
        <f t="shared" si="1"/>
        <v>19.624159637053683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86.182264591021905</v>
      </c>
      <c r="L3">
        <v>8.9438279330568946</v>
      </c>
      <c r="M3">
        <v>0</v>
      </c>
      <c r="N3">
        <v>29.616871452132667</v>
      </c>
      <c r="O3">
        <v>49.70515912403912</v>
      </c>
      <c r="P3">
        <v>60.960908804666367</v>
      </c>
      <c r="Q3">
        <v>2.6519742746816943</v>
      </c>
      <c r="R3">
        <v>4.3078195949991054</v>
      </c>
      <c r="S3">
        <v>3.3278616333966009</v>
      </c>
      <c r="T3">
        <v>0</v>
      </c>
      <c r="U3">
        <v>275.80703071264094</v>
      </c>
      <c r="V3">
        <v>0.55406232679096257</v>
      </c>
      <c r="W3">
        <v>3.0048154093097907</v>
      </c>
      <c r="X3">
        <v>11.001449695563931</v>
      </c>
      <c r="Y3">
        <v>0</v>
      </c>
      <c r="Z3">
        <v>1.6646651575871423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13.506812048215403</v>
      </c>
      <c r="AL3">
        <v>0.64921987278212057</v>
      </c>
      <c r="AM3">
        <v>0</v>
      </c>
      <c r="AN3">
        <v>0</v>
      </c>
      <c r="AO3">
        <v>0</v>
      </c>
      <c r="AP3">
        <v>0.74836029012732197</v>
      </c>
      <c r="AQ3">
        <v>0</v>
      </c>
      <c r="AR3">
        <v>8.692896053016069</v>
      </c>
      <c r="AS3">
        <v>6.1502545272385705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23.720507396352929</v>
      </c>
      <c r="BB3">
        <f>SUM(B3:AZ3)-BA3</f>
        <v>543.75574610491356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86.172812246583248</v>
      </c>
      <c r="L4">
        <v>10.008299245143562</v>
      </c>
      <c r="M4">
        <v>0</v>
      </c>
      <c r="N4">
        <v>29.616871452132667</v>
      </c>
      <c r="O4">
        <v>49.70515912403912</v>
      </c>
      <c r="P4">
        <v>60.960908804666367</v>
      </c>
      <c r="Q4">
        <v>2.6519742746816943</v>
      </c>
      <c r="R4">
        <v>4.3078195949991054</v>
      </c>
      <c r="S4">
        <v>3.280386863951132</v>
      </c>
      <c r="T4">
        <v>0</v>
      </c>
      <c r="U4">
        <v>275.80703071264094</v>
      </c>
      <c r="V4">
        <v>0</v>
      </c>
      <c r="W4">
        <v>3.0048154093097907</v>
      </c>
      <c r="X4">
        <v>11.001449695563931</v>
      </c>
      <c r="Y4">
        <v>0</v>
      </c>
      <c r="Z4">
        <v>1.6646651575871423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13.506812048215403</v>
      </c>
      <c r="AL4">
        <v>0.64921987278212057</v>
      </c>
      <c r="AM4">
        <v>0</v>
      </c>
      <c r="AN4">
        <v>0</v>
      </c>
      <c r="AO4">
        <v>0</v>
      </c>
      <c r="AP4">
        <v>0.74836029012732197</v>
      </c>
      <c r="AQ4">
        <v>0</v>
      </c>
      <c r="AR4">
        <v>8.692896053016069</v>
      </c>
      <c r="AS4">
        <v>6.1502545272385705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23.739462938577937</v>
      </c>
      <c r="BB4">
        <f t="shared" ref="BB4:BB67" si="0">SUM(B4:AZ4)-BA4</f>
        <v>544.19027243410005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86.182264591021905</v>
      </c>
      <c r="L5">
        <v>10.008299245143562</v>
      </c>
      <c r="M5">
        <v>0</v>
      </c>
      <c r="N5">
        <v>29.616871452132667</v>
      </c>
      <c r="O5">
        <v>49.70515912403912</v>
      </c>
      <c r="P5">
        <v>60.960908804666367</v>
      </c>
      <c r="Q5">
        <v>2.6519742746816943</v>
      </c>
      <c r="R5">
        <v>5.2722085398976573</v>
      </c>
      <c r="S5">
        <v>3.372156383962809</v>
      </c>
      <c r="T5">
        <v>0</v>
      </c>
      <c r="U5">
        <v>275.80703071264094</v>
      </c>
      <c r="V5">
        <v>0</v>
      </c>
      <c r="W5">
        <v>3.0048154093097907</v>
      </c>
      <c r="X5">
        <v>11.001449695563931</v>
      </c>
      <c r="Y5">
        <v>0</v>
      </c>
      <c r="Z5">
        <v>1.6646651575871423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13.506812048215403</v>
      </c>
      <c r="AL5">
        <v>0.64921987278212057</v>
      </c>
      <c r="AM5">
        <v>0</v>
      </c>
      <c r="AN5">
        <v>0</v>
      </c>
      <c r="AO5">
        <v>0</v>
      </c>
      <c r="AP5">
        <v>1.9522439469839279</v>
      </c>
      <c r="AQ5">
        <v>0</v>
      </c>
      <c r="AR5">
        <v>2.2433278939678556</v>
      </c>
      <c r="AS5">
        <v>6.1502545272385705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23.564735858217105</v>
      </c>
      <c r="BB5">
        <f t="shared" si="0"/>
        <v>540.18492582161821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86.172812246583248</v>
      </c>
      <c r="L6">
        <v>10.426029313710854</v>
      </c>
      <c r="M6">
        <v>0</v>
      </c>
      <c r="N6">
        <v>29.616871452132667</v>
      </c>
      <c r="O6">
        <v>49.70515912403912</v>
      </c>
      <c r="P6">
        <v>60.960908804666367</v>
      </c>
      <c r="Q6">
        <v>2.6519742746816943</v>
      </c>
      <c r="R6">
        <v>5.2722085398976573</v>
      </c>
      <c r="S6">
        <v>3.372156383962809</v>
      </c>
      <c r="T6">
        <v>0</v>
      </c>
      <c r="U6">
        <v>275.80703071264094</v>
      </c>
      <c r="V6">
        <v>0</v>
      </c>
      <c r="W6">
        <v>3.0048154093097907</v>
      </c>
      <c r="X6">
        <v>11.001449695563931</v>
      </c>
      <c r="Y6">
        <v>0</v>
      </c>
      <c r="Z6">
        <v>1.6646651575871423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13.506812048215403</v>
      </c>
      <c r="AL6">
        <v>3.2460998939851007</v>
      </c>
      <c r="AM6">
        <v>0</v>
      </c>
      <c r="AN6">
        <v>0</v>
      </c>
      <c r="AO6">
        <v>0</v>
      </c>
      <c r="AP6">
        <v>1.9522439469839279</v>
      </c>
      <c r="AQ6">
        <v>0</v>
      </c>
      <c r="AR6">
        <v>1.6824960530160715</v>
      </c>
      <c r="AS6">
        <v>6.1502545272385705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23.666908681020189</v>
      </c>
      <c r="BB6">
        <f t="shared" si="0"/>
        <v>542.52707890319493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86.182264591021905</v>
      </c>
      <c r="L7">
        <v>10.426029313710854</v>
      </c>
      <c r="M7">
        <v>0</v>
      </c>
      <c r="N7">
        <v>29.616871452132667</v>
      </c>
      <c r="O7">
        <v>49.70515912403912</v>
      </c>
      <c r="P7">
        <v>60.960908804666367</v>
      </c>
      <c r="Q7">
        <v>2.7008866948666195</v>
      </c>
      <c r="R7">
        <v>5.4885580983952753</v>
      </c>
      <c r="S7">
        <v>3.4844975462026788</v>
      </c>
      <c r="T7">
        <v>0</v>
      </c>
      <c r="U7">
        <v>275.80703071264094</v>
      </c>
      <c r="V7">
        <v>0</v>
      </c>
      <c r="W7">
        <v>3.0048154093097907</v>
      </c>
      <c r="X7">
        <v>11.001449695563931</v>
      </c>
      <c r="Y7">
        <v>0</v>
      </c>
      <c r="Z7">
        <v>1.6646651575871423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13.506812048215403</v>
      </c>
      <c r="AL7">
        <v>16.968250000000001</v>
      </c>
      <c r="AM7">
        <v>0</v>
      </c>
      <c r="AN7">
        <v>0</v>
      </c>
      <c r="AO7">
        <v>0</v>
      </c>
      <c r="AP7">
        <v>1.9522439469839279</v>
      </c>
      <c r="AQ7">
        <v>0</v>
      </c>
      <c r="AR7">
        <v>1.6824960530160715</v>
      </c>
      <c r="AS7">
        <v>2.6651102421206425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24.11099444362177</v>
      </c>
      <c r="BB7">
        <f t="shared" si="0"/>
        <v>552.70705444685143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86.172812246583248</v>
      </c>
      <c r="L8">
        <v>10.228195515283819</v>
      </c>
      <c r="M8">
        <v>0</v>
      </c>
      <c r="N8">
        <v>29.616871452132667</v>
      </c>
      <c r="O8">
        <v>49.70515912403912</v>
      </c>
      <c r="P8">
        <v>60.960908804666367</v>
      </c>
      <c r="Q8">
        <v>2.9458466395324567</v>
      </c>
      <c r="R8">
        <v>5.4885580983952753</v>
      </c>
      <c r="S8">
        <v>3.4844975462026788</v>
      </c>
      <c r="T8">
        <v>0</v>
      </c>
      <c r="U8">
        <v>275.80703071264094</v>
      </c>
      <c r="V8">
        <v>0</v>
      </c>
      <c r="W8">
        <v>3.0048154093097907</v>
      </c>
      <c r="X8">
        <v>11.001449695563931</v>
      </c>
      <c r="Y8">
        <v>0</v>
      </c>
      <c r="Z8">
        <v>1.6646651575871423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13.506812048215403</v>
      </c>
      <c r="AL8">
        <v>16.968250000000001</v>
      </c>
      <c r="AM8">
        <v>0</v>
      </c>
      <c r="AN8">
        <v>0</v>
      </c>
      <c r="AO8">
        <v>0</v>
      </c>
      <c r="AP8">
        <v>1.9522439469839279</v>
      </c>
      <c r="AQ8">
        <v>0</v>
      </c>
      <c r="AR8">
        <v>1.6824960530160715</v>
      </c>
      <c r="AS8">
        <v>2.6651102421206425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24.112569208537018</v>
      </c>
      <c r="BB8">
        <f t="shared" si="0"/>
        <v>552.74315348373636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86.182264591021905</v>
      </c>
      <c r="L9">
        <v>10.228195515283819</v>
      </c>
      <c r="M9">
        <v>0</v>
      </c>
      <c r="N9">
        <v>29.616871452132667</v>
      </c>
      <c r="O9">
        <v>49.70515912403912</v>
      </c>
      <c r="P9">
        <v>60.960908804666367</v>
      </c>
      <c r="Q9">
        <v>2.9458466395324567</v>
      </c>
      <c r="R9">
        <v>5.4885580983952753</v>
      </c>
      <c r="S9">
        <v>3.4844975462026788</v>
      </c>
      <c r="T9">
        <v>0</v>
      </c>
      <c r="U9">
        <v>275.80703071264094</v>
      </c>
      <c r="V9">
        <v>0</v>
      </c>
      <c r="W9">
        <v>3.0048154093097907</v>
      </c>
      <c r="X9">
        <v>11.001449695563931</v>
      </c>
      <c r="Y9">
        <v>0</v>
      </c>
      <c r="Z9">
        <v>1.6646651575871423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13.506812048215403</v>
      </c>
      <c r="AL9">
        <v>16.968250000000001</v>
      </c>
      <c r="AM9">
        <v>0</v>
      </c>
      <c r="AN9">
        <v>0</v>
      </c>
      <c r="AO9">
        <v>0</v>
      </c>
      <c r="AP9">
        <v>1.9522439469839279</v>
      </c>
      <c r="AQ9">
        <v>0</v>
      </c>
      <c r="AR9">
        <v>1.6824960530160715</v>
      </c>
      <c r="AS9">
        <v>2.6651102421206425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24.112964316534551</v>
      </c>
      <c r="BB9">
        <f t="shared" si="0"/>
        <v>552.75221072017746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86.172812246583248</v>
      </c>
      <c r="L10">
        <v>10.228195515283819</v>
      </c>
      <c r="M10">
        <v>0</v>
      </c>
      <c r="N10">
        <v>29.616871452132667</v>
      </c>
      <c r="O10">
        <v>49.70515912403912</v>
      </c>
      <c r="P10">
        <v>60.960908804666367</v>
      </c>
      <c r="Q10">
        <v>2.9458466395324567</v>
      </c>
      <c r="R10">
        <v>5.4885580983952753</v>
      </c>
      <c r="S10">
        <v>3.4844975462026788</v>
      </c>
      <c r="T10">
        <v>0</v>
      </c>
      <c r="U10">
        <v>275.80703071264094</v>
      </c>
      <c r="V10">
        <v>0</v>
      </c>
      <c r="W10">
        <v>3.0048154093097907</v>
      </c>
      <c r="X10">
        <v>11.001449695563931</v>
      </c>
      <c r="Y10">
        <v>0</v>
      </c>
      <c r="Z10">
        <v>1.6646651575871423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13.506812048215403</v>
      </c>
      <c r="AL10">
        <v>16.968250000000001</v>
      </c>
      <c r="AM10">
        <v>0</v>
      </c>
      <c r="AN10">
        <v>0</v>
      </c>
      <c r="AO10">
        <v>0</v>
      </c>
      <c r="AP10">
        <v>1.9522439469839279</v>
      </c>
      <c r="AQ10">
        <v>0</v>
      </c>
      <c r="AR10">
        <v>1.6824960530160715</v>
      </c>
      <c r="AS10">
        <v>2.6651102421206425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24.112569208537018</v>
      </c>
      <c r="BB10">
        <f t="shared" si="0"/>
        <v>552.74315348373636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86.183244952763005</v>
      </c>
      <c r="L11">
        <v>10.228195515283819</v>
      </c>
      <c r="M11">
        <v>0</v>
      </c>
      <c r="N11">
        <v>29.619696009511543</v>
      </c>
      <c r="O11">
        <v>49.70515912403912</v>
      </c>
      <c r="P11">
        <v>60.960908804666367</v>
      </c>
      <c r="Q11">
        <v>2.9458466395324567</v>
      </c>
      <c r="R11">
        <v>5.3713758482763065</v>
      </c>
      <c r="S11">
        <v>3.4048852411915638</v>
      </c>
      <c r="T11">
        <v>0</v>
      </c>
      <c r="U11">
        <v>275.80703071264094</v>
      </c>
      <c r="V11">
        <v>0</v>
      </c>
      <c r="W11">
        <v>3.0048154093097907</v>
      </c>
      <c r="X11">
        <v>11.001449695563931</v>
      </c>
      <c r="Y11">
        <v>0</v>
      </c>
      <c r="Z11">
        <v>0.27939999999999993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13.506812048215403</v>
      </c>
      <c r="AL11">
        <v>3.2460998939851007</v>
      </c>
      <c r="AM11">
        <v>0</v>
      </c>
      <c r="AN11">
        <v>0</v>
      </c>
      <c r="AO11">
        <v>0</v>
      </c>
      <c r="AP11">
        <v>0.74836029012732197</v>
      </c>
      <c r="AQ11">
        <v>0</v>
      </c>
      <c r="AR11">
        <v>1.6824960530160715</v>
      </c>
      <c r="AS11">
        <v>2.6651102421206425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23.423085054874157</v>
      </c>
      <c r="BB11">
        <f t="shared" si="0"/>
        <v>536.93780142536889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86.181826925238482</v>
      </c>
      <c r="L12">
        <v>10.228195515283819</v>
      </c>
      <c r="M12">
        <v>0</v>
      </c>
      <c r="N12">
        <v>29.619696009511543</v>
      </c>
      <c r="O12">
        <v>49.70515912403912</v>
      </c>
      <c r="P12">
        <v>60.960908804666367</v>
      </c>
      <c r="Q12">
        <v>2.9458466395324567</v>
      </c>
      <c r="R12">
        <v>5.3713758482763065</v>
      </c>
      <c r="S12">
        <v>3.4048852411915638</v>
      </c>
      <c r="T12">
        <v>0</v>
      </c>
      <c r="U12">
        <v>275.80703071264094</v>
      </c>
      <c r="V12">
        <v>0</v>
      </c>
      <c r="W12">
        <v>3.0048154093097907</v>
      </c>
      <c r="X12">
        <v>11.001449695563931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13.506812048215403</v>
      </c>
      <c r="AL12">
        <v>0.64921987278212057</v>
      </c>
      <c r="AM12">
        <v>0</v>
      </c>
      <c r="AN12">
        <v>0</v>
      </c>
      <c r="AO12">
        <v>0</v>
      </c>
      <c r="AP12">
        <v>0.74836029012732197</v>
      </c>
      <c r="AQ12">
        <v>0</v>
      </c>
      <c r="AR12">
        <v>1.6824960530160715</v>
      </c>
      <c r="AS12">
        <v>2.6651102421206425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23.302797276437346</v>
      </c>
      <c r="BB12">
        <f t="shared" si="0"/>
        <v>534.18039115507838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86.183244952763005</v>
      </c>
      <c r="L13">
        <v>10.228195515283819</v>
      </c>
      <c r="M13">
        <v>0</v>
      </c>
      <c r="N13">
        <v>29.616871452132667</v>
      </c>
      <c r="O13">
        <v>49.70515912403912</v>
      </c>
      <c r="P13">
        <v>60.960908804666367</v>
      </c>
      <c r="Q13">
        <v>2.9458466395324567</v>
      </c>
      <c r="R13">
        <v>5.3713758482763065</v>
      </c>
      <c r="S13">
        <v>3.4048852411915638</v>
      </c>
      <c r="T13">
        <v>0</v>
      </c>
      <c r="U13">
        <v>258.01502817783341</v>
      </c>
      <c r="V13">
        <v>0</v>
      </c>
      <c r="W13">
        <v>3.0048154093097907</v>
      </c>
      <c r="X13">
        <v>11.001449695563931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13.506812048215403</v>
      </c>
      <c r="AL13">
        <v>0.64921987278212057</v>
      </c>
      <c r="AM13">
        <v>0</v>
      </c>
      <c r="AN13">
        <v>0</v>
      </c>
      <c r="AO13">
        <v>0</v>
      </c>
      <c r="AP13">
        <v>0.74836029012732197</v>
      </c>
      <c r="AQ13">
        <v>0</v>
      </c>
      <c r="AR13">
        <v>1.6824960530160715</v>
      </c>
      <c r="AS13">
        <v>2.6651102421206425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22.559032777534462</v>
      </c>
      <c r="BB13">
        <f t="shared" si="0"/>
        <v>517.13074658931941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86.181826925238482</v>
      </c>
      <c r="L14">
        <v>10.228195515283819</v>
      </c>
      <c r="M14">
        <v>0</v>
      </c>
      <c r="N14">
        <v>29.616871452132667</v>
      </c>
      <c r="O14">
        <v>49.70515912403912</v>
      </c>
      <c r="P14">
        <v>60.960908804666367</v>
      </c>
      <c r="Q14">
        <v>2.9458466395324567</v>
      </c>
      <c r="R14">
        <v>5.4885580983952753</v>
      </c>
      <c r="S14">
        <v>3.4844975462026788</v>
      </c>
      <c r="T14">
        <v>0</v>
      </c>
      <c r="U14">
        <v>240.24116798846433</v>
      </c>
      <c r="V14">
        <v>0</v>
      </c>
      <c r="W14">
        <v>3.0048154093097907</v>
      </c>
      <c r="X14">
        <v>11.001449695563931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13.506812048215403</v>
      </c>
      <c r="AL14">
        <v>0.64921987278212057</v>
      </c>
      <c r="AM14">
        <v>0</v>
      </c>
      <c r="AN14">
        <v>0</v>
      </c>
      <c r="AO14">
        <v>0</v>
      </c>
      <c r="AP14">
        <v>0.74836029012732197</v>
      </c>
      <c r="AQ14">
        <v>0</v>
      </c>
      <c r="AR14">
        <v>1.6824960530160715</v>
      </c>
      <c r="AS14">
        <v>2.6651102421206425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21.82425216047276</v>
      </c>
      <c r="BB14">
        <f t="shared" si="0"/>
        <v>500.28704354461757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86.183244952763005</v>
      </c>
      <c r="L15">
        <v>10.228195515283819</v>
      </c>
      <c r="M15">
        <v>0</v>
      </c>
      <c r="N15">
        <v>29.616871452132667</v>
      </c>
      <c r="O15">
        <v>49.70515912403912</v>
      </c>
      <c r="P15">
        <v>60.960908804666367</v>
      </c>
      <c r="Q15">
        <v>2.9458466395324567</v>
      </c>
      <c r="R15">
        <v>5.3713758482763065</v>
      </c>
      <c r="S15">
        <v>3.4048852411915638</v>
      </c>
      <c r="T15">
        <v>0</v>
      </c>
      <c r="U15">
        <v>220.6428720517637</v>
      </c>
      <c r="V15">
        <v>0</v>
      </c>
      <c r="W15">
        <v>3.0048154093097907</v>
      </c>
      <c r="X15">
        <v>11.001449695563931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13.506812048215403</v>
      </c>
      <c r="AL15">
        <v>0.64921987278212057</v>
      </c>
      <c r="AM15">
        <v>0</v>
      </c>
      <c r="AN15">
        <v>0</v>
      </c>
      <c r="AO15">
        <v>0</v>
      </c>
      <c r="AP15">
        <v>0.74836029012732197</v>
      </c>
      <c r="AQ15">
        <v>0</v>
      </c>
      <c r="AR15">
        <v>2.8041599999999995</v>
      </c>
      <c r="AS15">
        <v>2.6651102421206425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21.043762204448683</v>
      </c>
      <c r="BB15">
        <f t="shared" si="0"/>
        <v>482.39552498331949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86.181826925238482</v>
      </c>
      <c r="L16">
        <v>10.228195515283819</v>
      </c>
      <c r="M16">
        <v>0</v>
      </c>
      <c r="N16">
        <v>29.616871452132667</v>
      </c>
      <c r="O16">
        <v>49.70515912403912</v>
      </c>
      <c r="P16">
        <v>60.960908804666367</v>
      </c>
      <c r="Q16">
        <v>2.9458466395324567</v>
      </c>
      <c r="R16">
        <v>5.3713758482763065</v>
      </c>
      <c r="S16">
        <v>3.4048852411915638</v>
      </c>
      <c r="T16">
        <v>0</v>
      </c>
      <c r="U16">
        <v>220.6428720517637</v>
      </c>
      <c r="V16">
        <v>0</v>
      </c>
      <c r="W16">
        <v>3.0048154093097907</v>
      </c>
      <c r="X16">
        <v>11.001449695563931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13.506812048215403</v>
      </c>
      <c r="AL16">
        <v>0.64921987278212057</v>
      </c>
      <c r="AM16">
        <v>0</v>
      </c>
      <c r="AN16">
        <v>0</v>
      </c>
      <c r="AO16">
        <v>0</v>
      </c>
      <c r="AP16">
        <v>0.74836029012732197</v>
      </c>
      <c r="AQ16">
        <v>0</v>
      </c>
      <c r="AR16">
        <v>3.364992106032143</v>
      </c>
      <c r="AS16">
        <v>2.6651102421206425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21.067145712930305</v>
      </c>
      <c r="BB16">
        <f t="shared" si="0"/>
        <v>482.9315555533455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86.183244952763005</v>
      </c>
      <c r="L17">
        <v>10.228195515283819</v>
      </c>
      <c r="M17">
        <v>0</v>
      </c>
      <c r="N17">
        <v>29.616871452132667</v>
      </c>
      <c r="O17">
        <v>49.70515912403912</v>
      </c>
      <c r="P17">
        <v>60.960908804666367</v>
      </c>
      <c r="Q17">
        <v>2.900239250678355</v>
      </c>
      <c r="R17">
        <v>5.1352554507037373</v>
      </c>
      <c r="S17">
        <v>3.280386863951132</v>
      </c>
      <c r="T17">
        <v>0</v>
      </c>
      <c r="U17">
        <v>220.6428720517637</v>
      </c>
      <c r="V17">
        <v>0</v>
      </c>
      <c r="W17">
        <v>3.0048154093097907</v>
      </c>
      <c r="X17">
        <v>11.001449695563931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13.506812048215403</v>
      </c>
      <c r="AL17">
        <v>0.64921987278212057</v>
      </c>
      <c r="AM17">
        <v>0</v>
      </c>
      <c r="AN17">
        <v>0</v>
      </c>
      <c r="AO17">
        <v>0</v>
      </c>
      <c r="AP17">
        <v>0.74836029012732197</v>
      </c>
      <c r="AQ17">
        <v>0</v>
      </c>
      <c r="AR17">
        <v>8.692896053016069</v>
      </c>
      <c r="AS17">
        <v>2.6651102421206425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21.272931117823468</v>
      </c>
      <c r="BB17">
        <f t="shared" si="0"/>
        <v>487.64886595929369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86.181826925238482</v>
      </c>
      <c r="L18">
        <v>10.228195515283819</v>
      </c>
      <c r="M18">
        <v>0</v>
      </c>
      <c r="N18">
        <v>29.616871452132667</v>
      </c>
      <c r="O18">
        <v>49.70515912403912</v>
      </c>
      <c r="P18">
        <v>60.960908804666367</v>
      </c>
      <c r="Q18">
        <v>2.900239250678355</v>
      </c>
      <c r="R18">
        <v>5.1352554507037373</v>
      </c>
      <c r="S18">
        <v>3.280386863951132</v>
      </c>
      <c r="T18">
        <v>0</v>
      </c>
      <c r="U18">
        <v>220.6428720517637</v>
      </c>
      <c r="V18">
        <v>0</v>
      </c>
      <c r="W18">
        <v>3.0048154093097907</v>
      </c>
      <c r="X18">
        <v>11.001449695563931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13.506812048215403</v>
      </c>
      <c r="AL18">
        <v>0.64921987278212057</v>
      </c>
      <c r="AM18">
        <v>0</v>
      </c>
      <c r="AN18">
        <v>0</v>
      </c>
      <c r="AO18">
        <v>0</v>
      </c>
      <c r="AP18">
        <v>0.74836029012732197</v>
      </c>
      <c r="AQ18">
        <v>0</v>
      </c>
      <c r="AR18">
        <v>8.692896053016069</v>
      </c>
      <c r="AS18">
        <v>2.6651102421206425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21.272871844272949</v>
      </c>
      <c r="BB18">
        <f t="shared" si="0"/>
        <v>487.64750720531964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86.183244952763005</v>
      </c>
      <c r="L19">
        <v>9.9978630624061857</v>
      </c>
      <c r="M19">
        <v>0</v>
      </c>
      <c r="N19">
        <v>29.616871452132667</v>
      </c>
      <c r="O19">
        <v>49.70515912403912</v>
      </c>
      <c r="P19">
        <v>60.960908804666367</v>
      </c>
      <c r="Q19">
        <v>2.900239250678355</v>
      </c>
      <c r="R19">
        <v>5.1352554507037373</v>
      </c>
      <c r="S19">
        <v>3.280386863951132</v>
      </c>
      <c r="T19">
        <v>0</v>
      </c>
      <c r="U19">
        <v>220.6428720517637</v>
      </c>
      <c r="V19">
        <v>0</v>
      </c>
      <c r="W19">
        <v>3.0048154093097907</v>
      </c>
      <c r="X19">
        <v>11.001449695563931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13.506812048215403</v>
      </c>
      <c r="AL19">
        <v>0.64921987278212057</v>
      </c>
      <c r="AM19">
        <v>0</v>
      </c>
      <c r="AN19">
        <v>0</v>
      </c>
      <c r="AO19">
        <v>0</v>
      </c>
      <c r="AP19">
        <v>0.74836029012732197</v>
      </c>
      <c r="AQ19">
        <v>0</v>
      </c>
      <c r="AR19">
        <v>2.8041599999999995</v>
      </c>
      <c r="AS19">
        <v>2.6651102421206425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21.017154054277114</v>
      </c>
      <c r="BB19">
        <f t="shared" si="0"/>
        <v>481.78557451694638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86.181826925238482</v>
      </c>
      <c r="L20">
        <v>9.9978630624061857</v>
      </c>
      <c r="M20">
        <v>0</v>
      </c>
      <c r="N20">
        <v>29.616871452132667</v>
      </c>
      <c r="O20">
        <v>49.70515912403912</v>
      </c>
      <c r="P20">
        <v>60.960908804666367</v>
      </c>
      <c r="Q20">
        <v>2.900239250678355</v>
      </c>
      <c r="R20">
        <v>5.2722085398976573</v>
      </c>
      <c r="S20">
        <v>3.372156383962809</v>
      </c>
      <c r="T20">
        <v>0</v>
      </c>
      <c r="U20">
        <v>220.6428720517637</v>
      </c>
      <c r="V20">
        <v>0</v>
      </c>
      <c r="W20">
        <v>3.0048154093097907</v>
      </c>
      <c r="X20">
        <v>11.001449695563931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0.72893964809016909</v>
      </c>
      <c r="AI20">
        <v>0</v>
      </c>
      <c r="AJ20">
        <v>0</v>
      </c>
      <c r="AK20">
        <v>13.506812048215403</v>
      </c>
      <c r="AL20">
        <v>0.64921987278212057</v>
      </c>
      <c r="AM20">
        <v>0</v>
      </c>
      <c r="AN20">
        <v>0</v>
      </c>
      <c r="AO20">
        <v>0</v>
      </c>
      <c r="AP20">
        <v>0.74836029012732197</v>
      </c>
      <c r="AQ20">
        <v>0</v>
      </c>
      <c r="AR20">
        <v>2.2433278939678556</v>
      </c>
      <c r="AS20">
        <v>2.6651102421206425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21.033682281049416</v>
      </c>
      <c r="BB20">
        <f t="shared" si="0"/>
        <v>482.16445841391311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86.183244952763005</v>
      </c>
      <c r="L21">
        <v>9.9978630624061857</v>
      </c>
      <c r="M21">
        <v>0</v>
      </c>
      <c r="N21">
        <v>29.616871452132667</v>
      </c>
      <c r="O21">
        <v>49.70515912403912</v>
      </c>
      <c r="P21">
        <v>60.960908804666367</v>
      </c>
      <c r="Q21">
        <v>2.900239250678355</v>
      </c>
      <c r="R21">
        <v>5.2722085398976573</v>
      </c>
      <c r="S21">
        <v>3.372156383962809</v>
      </c>
      <c r="T21">
        <v>0</v>
      </c>
      <c r="U21">
        <v>220.6428720517637</v>
      </c>
      <c r="V21">
        <v>0</v>
      </c>
      <c r="W21">
        <v>3.0048154093097907</v>
      </c>
      <c r="X21">
        <v>11.001449695563931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5.8315177038196611</v>
      </c>
      <c r="AI21">
        <v>0</v>
      </c>
      <c r="AJ21">
        <v>0</v>
      </c>
      <c r="AK21">
        <v>13.506812048215403</v>
      </c>
      <c r="AL21">
        <v>0.64921987278212057</v>
      </c>
      <c r="AM21">
        <v>0</v>
      </c>
      <c r="AN21">
        <v>0</v>
      </c>
      <c r="AO21">
        <v>0</v>
      </c>
      <c r="AP21">
        <v>0.81343513254017952</v>
      </c>
      <c r="AQ21">
        <v>0</v>
      </c>
      <c r="AR21">
        <v>2.2433278939678556</v>
      </c>
      <c r="AS21">
        <v>2.6651102421206425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21.249749445742275</v>
      </c>
      <c r="BB21">
        <f t="shared" si="0"/>
        <v>487.11746217488718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86.181826925238482</v>
      </c>
      <c r="L22">
        <v>9.9978630624061857</v>
      </c>
      <c r="M22">
        <v>0</v>
      </c>
      <c r="N22">
        <v>29.616871452132667</v>
      </c>
      <c r="O22">
        <v>49.70515912403912</v>
      </c>
      <c r="P22">
        <v>60.960908804666367</v>
      </c>
      <c r="Q22">
        <v>2.900239250678355</v>
      </c>
      <c r="R22">
        <v>5.1140714983848881</v>
      </c>
      <c r="S22">
        <v>3.372156383962809</v>
      </c>
      <c r="T22">
        <v>0</v>
      </c>
      <c r="U22">
        <v>220.6428720517637</v>
      </c>
      <c r="V22">
        <v>0</v>
      </c>
      <c r="W22">
        <v>3.0048154093097907</v>
      </c>
      <c r="X22">
        <v>11.001449695563931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6.0016036390106455</v>
      </c>
      <c r="AI22">
        <v>0</v>
      </c>
      <c r="AJ22">
        <v>0</v>
      </c>
      <c r="AK22">
        <v>13.506812048215403</v>
      </c>
      <c r="AL22">
        <v>0.64921987278212057</v>
      </c>
      <c r="AM22">
        <v>0</v>
      </c>
      <c r="AN22">
        <v>0</v>
      </c>
      <c r="AO22">
        <v>0</v>
      </c>
      <c r="AP22">
        <v>0.81343513254017952</v>
      </c>
      <c r="AQ22">
        <v>0</v>
      </c>
      <c r="AR22">
        <v>2.2433278939678556</v>
      </c>
      <c r="AS22">
        <v>2.6651102421206425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21.250189635947507</v>
      </c>
      <c r="BB22">
        <f t="shared" si="0"/>
        <v>487.12755285083563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85.732817904223637</v>
      </c>
      <c r="L23">
        <v>9.9978630624061857</v>
      </c>
      <c r="M23">
        <v>0</v>
      </c>
      <c r="N23">
        <v>29.616871452132667</v>
      </c>
      <c r="O23">
        <v>49.70515912403912</v>
      </c>
      <c r="P23">
        <v>60.960908804666367</v>
      </c>
      <c r="Q23">
        <v>2.8912271187906753</v>
      </c>
      <c r="R23">
        <v>4.2656399293240259</v>
      </c>
      <c r="S23">
        <v>3.1629353153460857</v>
      </c>
      <c r="T23">
        <v>0</v>
      </c>
      <c r="U23">
        <v>220.6428720517637</v>
      </c>
      <c r="V23">
        <v>0</v>
      </c>
      <c r="W23">
        <v>3.0048154093097907</v>
      </c>
      <c r="X23">
        <v>11.001449695563931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6.0016036390106455</v>
      </c>
      <c r="AI23">
        <v>0</v>
      </c>
      <c r="AJ23">
        <v>0</v>
      </c>
      <c r="AK23">
        <v>13.506812048215403</v>
      </c>
      <c r="AL23">
        <v>0.64921987278212057</v>
      </c>
      <c r="AM23">
        <v>1.3553805170110624</v>
      </c>
      <c r="AN23">
        <v>0</v>
      </c>
      <c r="AO23">
        <v>0</v>
      </c>
      <c r="AP23">
        <v>0.81343513254017952</v>
      </c>
      <c r="AQ23">
        <v>0</v>
      </c>
      <c r="AR23">
        <v>2.2433278939678556</v>
      </c>
      <c r="AS23">
        <v>2.6651102421206425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21.243489377112326</v>
      </c>
      <c r="BB23">
        <f t="shared" si="0"/>
        <v>486.9739598361017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85.723166905247879</v>
      </c>
      <c r="L24">
        <v>9.9978630624061857</v>
      </c>
      <c r="M24">
        <v>0</v>
      </c>
      <c r="N24">
        <v>29.616871452132667</v>
      </c>
      <c r="O24">
        <v>49.70515912403912</v>
      </c>
      <c r="P24">
        <v>60.960908804666367</v>
      </c>
      <c r="Q24">
        <v>2.8912271187906753</v>
      </c>
      <c r="R24">
        <v>4.2656399293240259</v>
      </c>
      <c r="S24">
        <v>3.1629353153460857</v>
      </c>
      <c r="T24">
        <v>0</v>
      </c>
      <c r="U24">
        <v>220.6428720517637</v>
      </c>
      <c r="V24">
        <v>2.9615998747651844</v>
      </c>
      <c r="W24">
        <v>10.300563556668752</v>
      </c>
      <c r="X24">
        <v>37.471622334902172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12.003207018472134</v>
      </c>
      <c r="AI24">
        <v>0</v>
      </c>
      <c r="AJ24">
        <v>0</v>
      </c>
      <c r="AK24">
        <v>13.506812048215403</v>
      </c>
      <c r="AL24">
        <v>0.64921987278212057</v>
      </c>
      <c r="AM24">
        <v>1.3553805170110624</v>
      </c>
      <c r="AN24">
        <v>0</v>
      </c>
      <c r="AO24">
        <v>0</v>
      </c>
      <c r="AP24">
        <v>0.81343513254017952</v>
      </c>
      <c r="AQ24">
        <v>0</v>
      </c>
      <c r="AR24">
        <v>2.2433278939678556</v>
      </c>
      <c r="AS24">
        <v>2.6651102421206425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23.029163350265755</v>
      </c>
      <c r="BB24">
        <f t="shared" si="0"/>
        <v>527.90775890489647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85.732817904223637</v>
      </c>
      <c r="L25">
        <v>9.9978630624061857</v>
      </c>
      <c r="M25">
        <v>0</v>
      </c>
      <c r="N25">
        <v>29.616871452132667</v>
      </c>
      <c r="O25">
        <v>49.70515912403912</v>
      </c>
      <c r="P25">
        <v>60.960908804666367</v>
      </c>
      <c r="Q25">
        <v>2.8912271187906753</v>
      </c>
      <c r="R25">
        <v>4.2656399293240259</v>
      </c>
      <c r="S25">
        <v>3.1629353153460857</v>
      </c>
      <c r="T25">
        <v>0</v>
      </c>
      <c r="U25">
        <v>220.6428720517637</v>
      </c>
      <c r="V25">
        <v>2.9615998747651844</v>
      </c>
      <c r="W25">
        <v>10.300563556668752</v>
      </c>
      <c r="X25">
        <v>37.471622334902172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12.003207018472134</v>
      </c>
      <c r="AI25">
        <v>0</v>
      </c>
      <c r="AJ25">
        <v>0</v>
      </c>
      <c r="AK25">
        <v>13.506812048215403</v>
      </c>
      <c r="AL25">
        <v>0.64921987278212057</v>
      </c>
      <c r="AM25">
        <v>2.7107610340221249</v>
      </c>
      <c r="AN25">
        <v>0</v>
      </c>
      <c r="AO25">
        <v>0</v>
      </c>
      <c r="AP25">
        <v>0.81343513254017952</v>
      </c>
      <c r="AQ25">
        <v>0</v>
      </c>
      <c r="AR25">
        <v>2.2433278939678556</v>
      </c>
      <c r="AS25">
        <v>2.6651102421206425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23.086221667634007</v>
      </c>
      <c r="BB25">
        <f t="shared" si="0"/>
        <v>529.21573210351494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85.723166905247879</v>
      </c>
      <c r="L26">
        <v>9.9978630624061857</v>
      </c>
      <c r="M26">
        <v>0</v>
      </c>
      <c r="N26">
        <v>29.616871452132667</v>
      </c>
      <c r="O26">
        <v>49.70515912403912</v>
      </c>
      <c r="P26">
        <v>60.960908804666367</v>
      </c>
      <c r="Q26">
        <v>2.8912271187906753</v>
      </c>
      <c r="R26">
        <v>4.2656399293240259</v>
      </c>
      <c r="S26">
        <v>3.1629353153460857</v>
      </c>
      <c r="T26">
        <v>0</v>
      </c>
      <c r="U26">
        <v>220.6428720517637</v>
      </c>
      <c r="V26">
        <v>2.9615998747651844</v>
      </c>
      <c r="W26">
        <v>10.300563556668752</v>
      </c>
      <c r="X26">
        <v>37.471622334902172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1.3194311481945313</v>
      </c>
      <c r="AF26">
        <v>0</v>
      </c>
      <c r="AG26">
        <v>0</v>
      </c>
      <c r="AH26">
        <v>18.004810657482782</v>
      </c>
      <c r="AI26">
        <v>0</v>
      </c>
      <c r="AJ26">
        <v>0</v>
      </c>
      <c r="AK26">
        <v>13.506812048215403</v>
      </c>
      <c r="AL26">
        <v>0.64921987278212057</v>
      </c>
      <c r="AM26">
        <v>2.7107610340221249</v>
      </c>
      <c r="AN26">
        <v>0</v>
      </c>
      <c r="AO26">
        <v>0</v>
      </c>
      <c r="AP26">
        <v>0.65074789396785626</v>
      </c>
      <c r="AQ26">
        <v>0</v>
      </c>
      <c r="AR26">
        <v>2.2433278939678556</v>
      </c>
      <c r="AS26">
        <v>2.6651102421206425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23.385037183409679</v>
      </c>
      <c r="BB26">
        <f t="shared" si="0"/>
        <v>536.06561313739644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75.287538558708164</v>
      </c>
      <c r="L27">
        <v>9.9978630624061857</v>
      </c>
      <c r="M27">
        <v>0</v>
      </c>
      <c r="N27">
        <v>29.616871452132667</v>
      </c>
      <c r="O27">
        <v>49.70515912403912</v>
      </c>
      <c r="P27">
        <v>60.960908804666367</v>
      </c>
      <c r="Q27">
        <v>4.3740044540272205</v>
      </c>
      <c r="R27">
        <v>7.4867977361951352</v>
      </c>
      <c r="S27">
        <v>5.1021697881134935</v>
      </c>
      <c r="T27">
        <v>0</v>
      </c>
      <c r="U27">
        <v>220.6428720517637</v>
      </c>
      <c r="V27">
        <v>2.9657451660278178</v>
      </c>
      <c r="W27">
        <v>10.009537600118209</v>
      </c>
      <c r="X27">
        <v>20.894198410059122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4.2221798814443741</v>
      </c>
      <c r="AF27">
        <v>0</v>
      </c>
      <c r="AG27">
        <v>0</v>
      </c>
      <c r="AH27">
        <v>18.004810657482782</v>
      </c>
      <c r="AI27">
        <v>0</v>
      </c>
      <c r="AJ27">
        <v>0</v>
      </c>
      <c r="AK27">
        <v>13.506812048215403</v>
      </c>
      <c r="AL27">
        <v>0.64921987278212057</v>
      </c>
      <c r="AM27">
        <v>4.0661415510331871</v>
      </c>
      <c r="AN27">
        <v>0</v>
      </c>
      <c r="AO27">
        <v>0</v>
      </c>
      <c r="AP27">
        <v>0.65074789396785626</v>
      </c>
      <c r="AQ27">
        <v>0</v>
      </c>
      <c r="AR27">
        <v>2.2433278939678556</v>
      </c>
      <c r="AS27">
        <v>2.6651102421206425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22.699574279219519</v>
      </c>
      <c r="BB27">
        <f t="shared" si="0"/>
        <v>520.35244197005181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133.25199381250914</v>
      </c>
      <c r="L28">
        <v>42.62216882459559</v>
      </c>
      <c r="M28">
        <v>0</v>
      </c>
      <c r="N28">
        <v>29.616871452132667</v>
      </c>
      <c r="O28">
        <v>49.70515912403912</v>
      </c>
      <c r="P28">
        <v>60.960908804666367</v>
      </c>
      <c r="Q28">
        <v>4.5392334768773317</v>
      </c>
      <c r="R28">
        <v>7.963139214504273</v>
      </c>
      <c r="S28">
        <v>5.2483030219165139</v>
      </c>
      <c r="T28">
        <v>0</v>
      </c>
      <c r="U28">
        <v>220.6428720517637</v>
      </c>
      <c r="V28">
        <v>2.9645837063563119</v>
      </c>
      <c r="W28">
        <v>9.6649010870514775</v>
      </c>
      <c r="X28">
        <v>29.63781910749411</v>
      </c>
      <c r="Y28">
        <v>0</v>
      </c>
      <c r="Z28">
        <v>0.27939999999999993</v>
      </c>
      <c r="AA28">
        <v>0</v>
      </c>
      <c r="AB28">
        <v>0</v>
      </c>
      <c r="AC28">
        <v>0</v>
      </c>
      <c r="AD28">
        <v>0.3394259963473179</v>
      </c>
      <c r="AE28">
        <v>4.2221798814443741</v>
      </c>
      <c r="AF28">
        <v>0</v>
      </c>
      <c r="AG28">
        <v>0</v>
      </c>
      <c r="AH28">
        <v>18.004810657482782</v>
      </c>
      <c r="AI28">
        <v>0</v>
      </c>
      <c r="AJ28">
        <v>0</v>
      </c>
      <c r="AK28">
        <v>13.506812048215403</v>
      </c>
      <c r="AL28">
        <v>0.64921987278212057</v>
      </c>
      <c r="AM28">
        <v>4.0661415510331871</v>
      </c>
      <c r="AN28">
        <v>0</v>
      </c>
      <c r="AO28">
        <v>0</v>
      </c>
      <c r="AP28">
        <v>0.55313576288874966</v>
      </c>
      <c r="AQ28">
        <v>0</v>
      </c>
      <c r="AR28">
        <v>2.2433278939678556</v>
      </c>
      <c r="AS28">
        <v>2.6651102421206425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26.891926235269871</v>
      </c>
      <c r="BB28">
        <f t="shared" si="0"/>
        <v>616.45559135491908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160.77268606075046</v>
      </c>
      <c r="L29">
        <v>43.563826736314631</v>
      </c>
      <c r="M29">
        <v>0</v>
      </c>
      <c r="N29">
        <v>29.648178927240636</v>
      </c>
      <c r="O29">
        <v>49.757337540083675</v>
      </c>
      <c r="P29">
        <v>60.960908804666367</v>
      </c>
      <c r="Q29">
        <v>5.4820168642475826</v>
      </c>
      <c r="R29">
        <v>10.15529164792151</v>
      </c>
      <c r="S29">
        <v>6.4368801355310969</v>
      </c>
      <c r="T29">
        <v>0</v>
      </c>
      <c r="U29">
        <v>220.6428720517637</v>
      </c>
      <c r="V29">
        <v>2.9645837063563119</v>
      </c>
      <c r="W29">
        <v>9.873779794440388</v>
      </c>
      <c r="X29">
        <v>35.263541522640821</v>
      </c>
      <c r="Y29">
        <v>0</v>
      </c>
      <c r="Z29">
        <v>1.6646651575871423</v>
      </c>
      <c r="AA29">
        <v>0.96316789396785618</v>
      </c>
      <c r="AB29">
        <v>0.68622714840325605</v>
      </c>
      <c r="AC29">
        <v>0</v>
      </c>
      <c r="AD29">
        <v>2.3420401262784383</v>
      </c>
      <c r="AE29">
        <v>8.4443597628887481</v>
      </c>
      <c r="AF29">
        <v>0</v>
      </c>
      <c r="AG29">
        <v>0</v>
      </c>
      <c r="AH29">
        <v>18.004810657482782</v>
      </c>
      <c r="AI29">
        <v>0</v>
      </c>
      <c r="AJ29">
        <v>0</v>
      </c>
      <c r="AK29">
        <v>13.506812048215403</v>
      </c>
      <c r="AL29">
        <v>0.64921987278212057</v>
      </c>
      <c r="AM29">
        <v>4.0661415510331871</v>
      </c>
      <c r="AN29">
        <v>0</v>
      </c>
      <c r="AO29">
        <v>0</v>
      </c>
      <c r="AP29">
        <v>0.5205984742225005</v>
      </c>
      <c r="AQ29">
        <v>0</v>
      </c>
      <c r="AR29">
        <v>2.2433278939678556</v>
      </c>
      <c r="AS29">
        <v>2.6651102421206425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28.895436477153901</v>
      </c>
      <c r="BB29">
        <f t="shared" si="0"/>
        <v>662.38294814375308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164.66635676675153</v>
      </c>
      <c r="L30">
        <v>43.562568266847045</v>
      </c>
      <c r="M30">
        <v>0</v>
      </c>
      <c r="N30">
        <v>29.648178927240636</v>
      </c>
      <c r="O30">
        <v>49.757337540083675</v>
      </c>
      <c r="P30">
        <v>60.960908804666367</v>
      </c>
      <c r="Q30">
        <v>5.4820168642475826</v>
      </c>
      <c r="R30">
        <v>10.599826368190357</v>
      </c>
      <c r="S30">
        <v>6.6071500646879233</v>
      </c>
      <c r="T30">
        <v>0</v>
      </c>
      <c r="U30">
        <v>220.6428720517637</v>
      </c>
      <c r="V30">
        <v>2.9645837063563119</v>
      </c>
      <c r="W30">
        <v>9.873779794440388</v>
      </c>
      <c r="X30">
        <v>35.451567656666008</v>
      </c>
      <c r="Y30">
        <v>0</v>
      </c>
      <c r="Z30">
        <v>1.9557999999999998</v>
      </c>
      <c r="AA30">
        <v>3.5685375057399287</v>
      </c>
      <c r="AB30">
        <v>2.0586817031934879</v>
      </c>
      <c r="AC30">
        <v>0</v>
      </c>
      <c r="AD30">
        <v>4.6840802525568765</v>
      </c>
      <c r="AE30">
        <v>12.706122389689002</v>
      </c>
      <c r="AF30">
        <v>0</v>
      </c>
      <c r="AG30">
        <v>0</v>
      </c>
      <c r="AH30">
        <v>24.006414036944268</v>
      </c>
      <c r="AI30">
        <v>0.98173159643080765</v>
      </c>
      <c r="AJ30">
        <v>0</v>
      </c>
      <c r="AK30">
        <v>13.506812048215403</v>
      </c>
      <c r="AL30">
        <v>0.64921987278212057</v>
      </c>
      <c r="AM30">
        <v>4.0661415510331871</v>
      </c>
      <c r="AN30">
        <v>0</v>
      </c>
      <c r="AO30">
        <v>0</v>
      </c>
      <c r="AP30">
        <v>0.48806092047589222</v>
      </c>
      <c r="AQ30">
        <v>0</v>
      </c>
      <c r="AR30">
        <v>2.2433278939678556</v>
      </c>
      <c r="AS30">
        <v>2.6651102421206425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29.836722409288775</v>
      </c>
      <c r="BB30">
        <f t="shared" si="0"/>
        <v>683.96046441580211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164.66635676675153</v>
      </c>
      <c r="L31">
        <v>43.571104910448113</v>
      </c>
      <c r="M31">
        <v>0</v>
      </c>
      <c r="N31">
        <v>29.648178927240636</v>
      </c>
      <c r="O31">
        <v>49.757337540083675</v>
      </c>
      <c r="P31">
        <v>60.960908804666367</v>
      </c>
      <c r="Q31">
        <v>5.4820168642475826</v>
      </c>
      <c r="R31">
        <v>10.599826368190357</v>
      </c>
      <c r="S31">
        <v>6.6071500646879233</v>
      </c>
      <c r="T31">
        <v>0</v>
      </c>
      <c r="U31">
        <v>220.6428720517637</v>
      </c>
      <c r="V31">
        <v>2.9645837063563119</v>
      </c>
      <c r="W31">
        <v>10.101372258023162</v>
      </c>
      <c r="X31">
        <v>33.760772849261826</v>
      </c>
      <c r="Y31">
        <v>0</v>
      </c>
      <c r="Z31">
        <v>4.9939954727614273</v>
      </c>
      <c r="AA31">
        <v>4.51485</v>
      </c>
      <c r="AB31">
        <v>6.7593380438321846</v>
      </c>
      <c r="AC31">
        <v>0</v>
      </c>
      <c r="AD31">
        <v>7.0261203788353157</v>
      </c>
      <c r="AE31">
        <v>12.710080845543729</v>
      </c>
      <c r="AF31">
        <v>0</v>
      </c>
      <c r="AG31">
        <v>0</v>
      </c>
      <c r="AH31">
        <v>24.006414036944268</v>
      </c>
      <c r="AI31">
        <v>4.2541705964308072</v>
      </c>
      <c r="AJ31">
        <v>0</v>
      </c>
      <c r="AK31">
        <v>13.506812048215403</v>
      </c>
      <c r="AL31">
        <v>0.64921987278212057</v>
      </c>
      <c r="AM31">
        <v>4.0661415510331871</v>
      </c>
      <c r="AN31">
        <v>0</v>
      </c>
      <c r="AO31">
        <v>0</v>
      </c>
      <c r="AP31">
        <v>0.48806092047589222</v>
      </c>
      <c r="AQ31">
        <v>0</v>
      </c>
      <c r="AR31">
        <v>4.2062399999999993</v>
      </c>
      <c r="AS31">
        <v>2.6651102421206425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30.455857668045063</v>
      </c>
      <c r="BB31">
        <f t="shared" si="0"/>
        <v>698.15317745265088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164.66635676675153</v>
      </c>
      <c r="L32">
        <v>43.571104910448113</v>
      </c>
      <c r="M32">
        <v>0</v>
      </c>
      <c r="N32">
        <v>29.648178927240636</v>
      </c>
      <c r="O32">
        <v>49.757337540083675</v>
      </c>
      <c r="P32">
        <v>60.960908804666367</v>
      </c>
      <c r="Q32">
        <v>5.4820168642475826</v>
      </c>
      <c r="R32">
        <v>10.599826368190357</v>
      </c>
      <c r="S32">
        <v>6.6071500646879233</v>
      </c>
      <c r="T32">
        <v>0</v>
      </c>
      <c r="U32">
        <v>220.6428720517637</v>
      </c>
      <c r="V32">
        <v>2.9645837063563119</v>
      </c>
      <c r="W32">
        <v>10.101372258023162</v>
      </c>
      <c r="X32">
        <v>33.760772849261826</v>
      </c>
      <c r="Y32">
        <v>0</v>
      </c>
      <c r="Z32">
        <v>4.9939954727614273</v>
      </c>
      <c r="AA32">
        <v>7.1234299999999999</v>
      </c>
      <c r="AB32">
        <v>6.7593380438321846</v>
      </c>
      <c r="AC32">
        <v>0</v>
      </c>
      <c r="AD32">
        <v>7.0261203788353157</v>
      </c>
      <c r="AE32">
        <v>12.710080845543729</v>
      </c>
      <c r="AF32">
        <v>0</v>
      </c>
      <c r="AG32">
        <v>0</v>
      </c>
      <c r="AH32">
        <v>24.006414036944268</v>
      </c>
      <c r="AI32">
        <v>4.2541705964308072</v>
      </c>
      <c r="AJ32">
        <v>0</v>
      </c>
      <c r="AK32">
        <v>13.506812048215403</v>
      </c>
      <c r="AL32">
        <v>0.64921987278212057</v>
      </c>
      <c r="AM32">
        <v>4.0661415510331871</v>
      </c>
      <c r="AN32">
        <v>0</v>
      </c>
      <c r="AO32">
        <v>0</v>
      </c>
      <c r="AP32">
        <v>0.48806092047589222</v>
      </c>
      <c r="AQ32">
        <v>0</v>
      </c>
      <c r="AR32">
        <v>4.2062399999999993</v>
      </c>
      <c r="AS32">
        <v>2.6651102421206425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30.564896312045057</v>
      </c>
      <c r="BB32">
        <f t="shared" si="0"/>
        <v>700.65271880865077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164.66635676675153</v>
      </c>
      <c r="L33">
        <v>43.571104910448113</v>
      </c>
      <c r="M33">
        <v>0</v>
      </c>
      <c r="N33">
        <v>29.648178927240636</v>
      </c>
      <c r="O33">
        <v>49.757337540083675</v>
      </c>
      <c r="P33">
        <v>60.960908804666367</v>
      </c>
      <c r="Q33">
        <v>5.4820168642475826</v>
      </c>
      <c r="R33">
        <v>9.7134502835328966</v>
      </c>
      <c r="S33">
        <v>6.6071500646879233</v>
      </c>
      <c r="T33">
        <v>0</v>
      </c>
      <c r="U33">
        <v>220.6428720517637</v>
      </c>
      <c r="V33">
        <v>2.9645837063563119</v>
      </c>
      <c r="W33">
        <v>10.101372258023162</v>
      </c>
      <c r="X33">
        <v>24.974699472105726</v>
      </c>
      <c r="Y33">
        <v>0</v>
      </c>
      <c r="Z33">
        <v>4.9939954727614273</v>
      </c>
      <c r="AA33">
        <v>7.1234299999999999</v>
      </c>
      <c r="AB33">
        <v>6.7593380438321846</v>
      </c>
      <c r="AC33">
        <v>0</v>
      </c>
      <c r="AD33">
        <v>7.0261203788353157</v>
      </c>
      <c r="AE33">
        <v>12.710080845543729</v>
      </c>
      <c r="AF33">
        <v>0</v>
      </c>
      <c r="AG33">
        <v>0</v>
      </c>
      <c r="AH33">
        <v>24.006414036944268</v>
      </c>
      <c r="AI33">
        <v>4.2541705964308072</v>
      </c>
      <c r="AJ33">
        <v>0</v>
      </c>
      <c r="AK33">
        <v>13.506812048215403</v>
      </c>
      <c r="AL33">
        <v>0.64921987278212057</v>
      </c>
      <c r="AM33">
        <v>4.0661415510331871</v>
      </c>
      <c r="AN33">
        <v>0</v>
      </c>
      <c r="AO33">
        <v>0</v>
      </c>
      <c r="AP33">
        <v>0.48806092047589222</v>
      </c>
      <c r="AQ33">
        <v>0</v>
      </c>
      <c r="AR33">
        <v>4.2062399999999993</v>
      </c>
      <c r="AS33">
        <v>2.6651102421206425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30.160587924541254</v>
      </c>
      <c r="BB33">
        <f t="shared" si="0"/>
        <v>691.38457773434106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164.66635676675153</v>
      </c>
      <c r="L34">
        <v>43.571104910448113</v>
      </c>
      <c r="M34">
        <v>0</v>
      </c>
      <c r="N34">
        <v>29.648178927240636</v>
      </c>
      <c r="O34">
        <v>49.757337540083675</v>
      </c>
      <c r="P34">
        <v>60.960908804666367</v>
      </c>
      <c r="Q34">
        <v>5.4820168642475826</v>
      </c>
      <c r="R34">
        <v>8.6181365313653142</v>
      </c>
      <c r="S34">
        <v>6.6071500646879233</v>
      </c>
      <c r="T34">
        <v>0</v>
      </c>
      <c r="U34">
        <v>220.6428720517637</v>
      </c>
      <c r="V34">
        <v>2.9645837063563119</v>
      </c>
      <c r="W34">
        <v>10.101372258023162</v>
      </c>
      <c r="X34">
        <v>24.974699472105726</v>
      </c>
      <c r="Y34">
        <v>0</v>
      </c>
      <c r="Z34">
        <v>4.9939954727614273</v>
      </c>
      <c r="AA34">
        <v>7.1234299999999999</v>
      </c>
      <c r="AB34">
        <v>4.4604768515967423</v>
      </c>
      <c r="AC34">
        <v>0</v>
      </c>
      <c r="AD34">
        <v>7.0261203788353157</v>
      </c>
      <c r="AE34">
        <v>12.710080845543729</v>
      </c>
      <c r="AF34">
        <v>0</v>
      </c>
      <c r="AG34">
        <v>0</v>
      </c>
      <c r="AH34">
        <v>24.006414036944268</v>
      </c>
      <c r="AI34">
        <v>4.2541705964308072</v>
      </c>
      <c r="AJ34">
        <v>0</v>
      </c>
      <c r="AK34">
        <v>13.506812048215403</v>
      </c>
      <c r="AL34">
        <v>0.64921987278212057</v>
      </c>
      <c r="AM34">
        <v>4.0661415510331871</v>
      </c>
      <c r="AN34">
        <v>0</v>
      </c>
      <c r="AO34">
        <v>0</v>
      </c>
      <c r="AP34">
        <v>0.48806092047589222</v>
      </c>
      <c r="AQ34">
        <v>0</v>
      </c>
      <c r="AR34">
        <v>4.2062399999999993</v>
      </c>
      <c r="AS34">
        <v>2.6651102421206425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30.018711411865212</v>
      </c>
      <c r="BB34">
        <f t="shared" si="0"/>
        <v>688.13227930261417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164.66635676675153</v>
      </c>
      <c r="L35">
        <v>43.571104910448113</v>
      </c>
      <c r="M35">
        <v>0</v>
      </c>
      <c r="N35">
        <v>29.648178927240636</v>
      </c>
      <c r="O35">
        <v>49.757337540083675</v>
      </c>
      <c r="P35">
        <v>60.960908804666367</v>
      </c>
      <c r="Q35">
        <v>5.4820168642475826</v>
      </c>
      <c r="R35">
        <v>8.6181365313653142</v>
      </c>
      <c r="S35">
        <v>6.6071500646879233</v>
      </c>
      <c r="T35">
        <v>0</v>
      </c>
      <c r="U35">
        <v>220.6428720517637</v>
      </c>
      <c r="V35">
        <v>2.9645837063563119</v>
      </c>
      <c r="W35">
        <v>10.101372258023162</v>
      </c>
      <c r="X35">
        <v>24.974699472105726</v>
      </c>
      <c r="Y35">
        <v>0</v>
      </c>
      <c r="Z35">
        <v>4.9939954727614273</v>
      </c>
      <c r="AA35">
        <v>4.51485</v>
      </c>
      <c r="AB35">
        <v>4.4604768515967423</v>
      </c>
      <c r="AC35">
        <v>0</v>
      </c>
      <c r="AD35">
        <v>7.0261203788353157</v>
      </c>
      <c r="AE35">
        <v>12.710080845543729</v>
      </c>
      <c r="AF35">
        <v>0</v>
      </c>
      <c r="AG35">
        <v>0</v>
      </c>
      <c r="AH35">
        <v>24.006414036944268</v>
      </c>
      <c r="AI35">
        <v>0</v>
      </c>
      <c r="AJ35">
        <v>0</v>
      </c>
      <c r="AK35">
        <v>13.506812048215403</v>
      </c>
      <c r="AL35">
        <v>0.64921987278212057</v>
      </c>
      <c r="AM35">
        <v>4.0661415510331871</v>
      </c>
      <c r="AN35">
        <v>0</v>
      </c>
      <c r="AO35">
        <v>0</v>
      </c>
      <c r="AP35">
        <v>0.48806092047589222</v>
      </c>
      <c r="AQ35">
        <v>0</v>
      </c>
      <c r="AR35">
        <v>5.0474878939678565</v>
      </c>
      <c r="AS35">
        <v>2.6651102421206425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29.767012598902262</v>
      </c>
      <c r="BB35">
        <f t="shared" si="0"/>
        <v>682.36247541311423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164.66635676675153</v>
      </c>
      <c r="L36">
        <v>43.571104910448113</v>
      </c>
      <c r="M36">
        <v>0</v>
      </c>
      <c r="N36">
        <v>29.648178927240636</v>
      </c>
      <c r="O36">
        <v>49.757337540083675</v>
      </c>
      <c r="P36">
        <v>60.960908804666367</v>
      </c>
      <c r="Q36">
        <v>5.4820168642475826</v>
      </c>
      <c r="R36">
        <v>8.6181365313653142</v>
      </c>
      <c r="S36">
        <v>6.6071500646879233</v>
      </c>
      <c r="T36">
        <v>0</v>
      </c>
      <c r="U36">
        <v>220.6428720517637</v>
      </c>
      <c r="V36">
        <v>2.9645837063563119</v>
      </c>
      <c r="W36">
        <v>10.101372258023162</v>
      </c>
      <c r="X36">
        <v>24.974699472105726</v>
      </c>
      <c r="Y36">
        <v>0</v>
      </c>
      <c r="Z36">
        <v>4.9939954727614273</v>
      </c>
      <c r="AA36">
        <v>3.5685375057399287</v>
      </c>
      <c r="AB36">
        <v>1.0293408515967439</v>
      </c>
      <c r="AC36">
        <v>0</v>
      </c>
      <c r="AD36">
        <v>7.0261203788353157</v>
      </c>
      <c r="AE36">
        <v>12.710080845543729</v>
      </c>
      <c r="AF36">
        <v>0</v>
      </c>
      <c r="AG36">
        <v>0</v>
      </c>
      <c r="AH36">
        <v>24.006414036944268</v>
      </c>
      <c r="AI36">
        <v>0</v>
      </c>
      <c r="AJ36">
        <v>0</v>
      </c>
      <c r="AK36">
        <v>13.506812048215403</v>
      </c>
      <c r="AL36">
        <v>0.64921987278212057</v>
      </c>
      <c r="AM36">
        <v>4.0661415510331871</v>
      </c>
      <c r="AN36">
        <v>0</v>
      </c>
      <c r="AO36">
        <v>0</v>
      </c>
      <c r="AP36">
        <v>0.48806092047589222</v>
      </c>
      <c r="AQ36">
        <v>0</v>
      </c>
      <c r="AR36">
        <v>5.0474878939678565</v>
      </c>
      <c r="AS36">
        <v>2.6651102421206425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29.584035251842195</v>
      </c>
      <c r="BB36">
        <f t="shared" si="0"/>
        <v>678.16800426591431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164.66635676675153</v>
      </c>
      <c r="L37">
        <v>43.571104910448113</v>
      </c>
      <c r="M37">
        <v>0</v>
      </c>
      <c r="N37">
        <v>29.648178927240636</v>
      </c>
      <c r="O37">
        <v>49.757337540083675</v>
      </c>
      <c r="P37">
        <v>60.960908804666367</v>
      </c>
      <c r="Q37">
        <v>5.4820168642475826</v>
      </c>
      <c r="R37">
        <v>8.6181365313653142</v>
      </c>
      <c r="S37">
        <v>6.6071500646879233</v>
      </c>
      <c r="T37">
        <v>0</v>
      </c>
      <c r="U37">
        <v>220.6428720517637</v>
      </c>
      <c r="V37">
        <v>2.9645837063563119</v>
      </c>
      <c r="W37">
        <v>10.017667283787356</v>
      </c>
      <c r="X37">
        <v>24.974699472105726</v>
      </c>
      <c r="Y37">
        <v>0</v>
      </c>
      <c r="Z37">
        <v>1.9557999999999998</v>
      </c>
      <c r="AA37">
        <v>3.5685375057399287</v>
      </c>
      <c r="AB37">
        <v>0</v>
      </c>
      <c r="AC37">
        <v>0</v>
      </c>
      <c r="AD37">
        <v>4.6840802525568765</v>
      </c>
      <c r="AE37">
        <v>8.4443597628887481</v>
      </c>
      <c r="AF37">
        <v>0</v>
      </c>
      <c r="AG37">
        <v>0</v>
      </c>
      <c r="AH37">
        <v>24.006414036944268</v>
      </c>
      <c r="AI37">
        <v>0</v>
      </c>
      <c r="AJ37">
        <v>0</v>
      </c>
      <c r="AK37">
        <v>13.506812048215403</v>
      </c>
      <c r="AL37">
        <v>3.2460998939851007</v>
      </c>
      <c r="AM37">
        <v>4.0661415510331871</v>
      </c>
      <c r="AN37">
        <v>0</v>
      </c>
      <c r="AO37">
        <v>0</v>
      </c>
      <c r="AP37">
        <v>0.55313576288874966</v>
      </c>
      <c r="AQ37">
        <v>0</v>
      </c>
      <c r="AR37">
        <v>5.0474878939678565</v>
      </c>
      <c r="AS37">
        <v>2.6651102421206425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29.245578660326686</v>
      </c>
      <c r="BB37">
        <f t="shared" si="0"/>
        <v>670.40941321351806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164.66635676675153</v>
      </c>
      <c r="L38">
        <v>43.571104910448113</v>
      </c>
      <c r="M38">
        <v>0</v>
      </c>
      <c r="N38">
        <v>29.648178927240636</v>
      </c>
      <c r="O38">
        <v>49.757337540083675</v>
      </c>
      <c r="P38">
        <v>60.960908804666367</v>
      </c>
      <c r="Q38">
        <v>5.4820168642475826</v>
      </c>
      <c r="R38">
        <v>8.6181365313653142</v>
      </c>
      <c r="S38">
        <v>6.6071500646879233</v>
      </c>
      <c r="T38">
        <v>0</v>
      </c>
      <c r="U38">
        <v>220.6428720517637</v>
      </c>
      <c r="V38">
        <v>2.9645837063563119</v>
      </c>
      <c r="W38">
        <v>10.017667283787356</v>
      </c>
      <c r="X38">
        <v>24.974699472105726</v>
      </c>
      <c r="Y38">
        <v>0</v>
      </c>
      <c r="Z38">
        <v>1.6646651575871423</v>
      </c>
      <c r="AA38">
        <v>1.9062699999999997</v>
      </c>
      <c r="AB38">
        <v>0</v>
      </c>
      <c r="AC38">
        <v>0</v>
      </c>
      <c r="AD38">
        <v>4.6840802525568765</v>
      </c>
      <c r="AE38">
        <v>8.4443597628887481</v>
      </c>
      <c r="AF38">
        <v>0</v>
      </c>
      <c r="AG38">
        <v>0</v>
      </c>
      <c r="AH38">
        <v>18.004810657482782</v>
      </c>
      <c r="AI38">
        <v>0</v>
      </c>
      <c r="AJ38">
        <v>0</v>
      </c>
      <c r="AK38">
        <v>13.506812048215403</v>
      </c>
      <c r="AL38">
        <v>16.968250000000001</v>
      </c>
      <c r="AM38">
        <v>4.0661415510331871</v>
      </c>
      <c r="AN38">
        <v>0</v>
      </c>
      <c r="AO38">
        <v>0</v>
      </c>
      <c r="AP38">
        <v>0.55313576288874966</v>
      </c>
      <c r="AQ38">
        <v>0</v>
      </c>
      <c r="AR38">
        <v>5.0474878939678565</v>
      </c>
      <c r="AS38">
        <v>2.6651102421206425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29.486645295343827</v>
      </c>
      <c r="BB38">
        <f t="shared" si="0"/>
        <v>675.93549095690162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164.66635676675153</v>
      </c>
      <c r="L39">
        <v>43.561148303536228</v>
      </c>
      <c r="M39">
        <v>0</v>
      </c>
      <c r="N39">
        <v>29.618316285531865</v>
      </c>
      <c r="O39">
        <v>49.704956992702598</v>
      </c>
      <c r="P39">
        <v>60.960908804666367</v>
      </c>
      <c r="Q39">
        <v>5.4820168642475826</v>
      </c>
      <c r="R39">
        <v>8.3915913088778655</v>
      </c>
      <c r="S39">
        <v>6.6071500646879233</v>
      </c>
      <c r="T39">
        <v>0</v>
      </c>
      <c r="U39">
        <v>220.6428720517637</v>
      </c>
      <c r="V39">
        <v>2.9645837063563119</v>
      </c>
      <c r="W39">
        <v>10.017667283787356</v>
      </c>
      <c r="X39">
        <v>24.974699472105726</v>
      </c>
      <c r="Y39">
        <v>0</v>
      </c>
      <c r="Z39">
        <v>0.27939999999999993</v>
      </c>
      <c r="AA39">
        <v>0</v>
      </c>
      <c r="AB39">
        <v>0</v>
      </c>
      <c r="AC39">
        <v>0</v>
      </c>
      <c r="AD39">
        <v>2.3420401262784383</v>
      </c>
      <c r="AE39">
        <v>8.4443597628887481</v>
      </c>
      <c r="AF39">
        <v>0</v>
      </c>
      <c r="AG39">
        <v>0</v>
      </c>
      <c r="AH39">
        <v>18.004810657482782</v>
      </c>
      <c r="AI39">
        <v>0</v>
      </c>
      <c r="AJ39">
        <v>0</v>
      </c>
      <c r="AK39">
        <v>13.506812048215403</v>
      </c>
      <c r="AL39">
        <v>16.968250000000001</v>
      </c>
      <c r="AM39">
        <v>4.0661415510331871</v>
      </c>
      <c r="AN39">
        <v>0</v>
      </c>
      <c r="AO39">
        <v>0</v>
      </c>
      <c r="AP39">
        <v>0.58567331663535782</v>
      </c>
      <c r="AQ39">
        <v>0</v>
      </c>
      <c r="AR39">
        <v>5.0474878939678565</v>
      </c>
      <c r="AS39">
        <v>2.6651102421206425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29.239198376452016</v>
      </c>
      <c r="BB39">
        <f t="shared" si="0"/>
        <v>670.26315512718543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164.66635676675153</v>
      </c>
      <c r="L40">
        <v>43.561148303536228</v>
      </c>
      <c r="M40">
        <v>0</v>
      </c>
      <c r="N40">
        <v>29.618316285531865</v>
      </c>
      <c r="O40">
        <v>49.704956992702598</v>
      </c>
      <c r="P40">
        <v>60.960908804666367</v>
      </c>
      <c r="Q40">
        <v>5.4820168642475826</v>
      </c>
      <c r="R40">
        <v>8.3915913088778655</v>
      </c>
      <c r="S40">
        <v>6.6071500646879233</v>
      </c>
      <c r="T40">
        <v>0</v>
      </c>
      <c r="U40">
        <v>220.6428720517637</v>
      </c>
      <c r="V40">
        <v>2.9645837063563119</v>
      </c>
      <c r="W40">
        <v>10.017667283787356</v>
      </c>
      <c r="X40">
        <v>24.974699472105726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2.3420401262784383</v>
      </c>
      <c r="AE40">
        <v>8.4443597628887481</v>
      </c>
      <c r="AF40">
        <v>0</v>
      </c>
      <c r="AG40">
        <v>0</v>
      </c>
      <c r="AH40">
        <v>11.274267370381965</v>
      </c>
      <c r="AI40">
        <v>0</v>
      </c>
      <c r="AJ40">
        <v>0</v>
      </c>
      <c r="AK40">
        <v>13.506812048215403</v>
      </c>
      <c r="AL40">
        <v>16.968250000000001</v>
      </c>
      <c r="AM40">
        <v>4.0661415510331871</v>
      </c>
      <c r="AN40">
        <v>0</v>
      </c>
      <c r="AO40">
        <v>0</v>
      </c>
      <c r="AP40">
        <v>0.58567331663535782</v>
      </c>
      <c r="AQ40">
        <v>0</v>
      </c>
      <c r="AR40">
        <v>5.0474878939678565</v>
      </c>
      <c r="AS40">
        <v>2.6651102421206425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28.946182747051196</v>
      </c>
      <c r="BB40">
        <f t="shared" si="0"/>
        <v>663.5462274694853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150.90699787176155</v>
      </c>
      <c r="L41">
        <v>43.561148303536228</v>
      </c>
      <c r="M41">
        <v>0</v>
      </c>
      <c r="N41">
        <v>29.618316285531865</v>
      </c>
      <c r="O41">
        <v>49.704956992702598</v>
      </c>
      <c r="P41">
        <v>60.960908804666367</v>
      </c>
      <c r="Q41">
        <v>5.4820168642475826</v>
      </c>
      <c r="R41">
        <v>8.3915913088778655</v>
      </c>
      <c r="S41">
        <v>6.6071500646879233</v>
      </c>
      <c r="T41">
        <v>0</v>
      </c>
      <c r="U41">
        <v>220.6428720517637</v>
      </c>
      <c r="V41">
        <v>2.9645837063563119</v>
      </c>
      <c r="W41">
        <v>10.017667283787356</v>
      </c>
      <c r="X41">
        <v>24.974699472105726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8.4443597628887481</v>
      </c>
      <c r="AF41">
        <v>0</v>
      </c>
      <c r="AG41">
        <v>0</v>
      </c>
      <c r="AH41">
        <v>11.274267370381965</v>
      </c>
      <c r="AI41">
        <v>0</v>
      </c>
      <c r="AJ41">
        <v>0</v>
      </c>
      <c r="AK41">
        <v>13.506812048215403</v>
      </c>
      <c r="AL41">
        <v>16.968250000000001</v>
      </c>
      <c r="AM41">
        <v>2.7107610340221249</v>
      </c>
      <c r="AN41">
        <v>0</v>
      </c>
      <c r="AO41">
        <v>0</v>
      </c>
      <c r="AP41">
        <v>0.58567331663535782</v>
      </c>
      <c r="AQ41">
        <v>0</v>
      </c>
      <c r="AR41">
        <v>5.0474878939678565</v>
      </c>
      <c r="AS41">
        <v>6.1502545272385705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28.362168393469062</v>
      </c>
      <c r="BB41">
        <f t="shared" si="0"/>
        <v>650.15860656990594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137.14221838429819</v>
      </c>
      <c r="L42">
        <v>43.561148303536228</v>
      </c>
      <c r="M42">
        <v>0</v>
      </c>
      <c r="N42">
        <v>29.618316285531865</v>
      </c>
      <c r="O42">
        <v>49.704956992702598</v>
      </c>
      <c r="P42">
        <v>60.960908804666367</v>
      </c>
      <c r="Q42">
        <v>5.4820168642475826</v>
      </c>
      <c r="R42">
        <v>8.3915913088778655</v>
      </c>
      <c r="S42">
        <v>6.6071500646879233</v>
      </c>
      <c r="T42">
        <v>0</v>
      </c>
      <c r="U42">
        <v>220.6428720517637</v>
      </c>
      <c r="V42">
        <v>2.9645837063563119</v>
      </c>
      <c r="W42">
        <v>10.017667283787356</v>
      </c>
      <c r="X42">
        <v>24.974699472105726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5.6735541185556251</v>
      </c>
      <c r="AF42">
        <v>0</v>
      </c>
      <c r="AG42">
        <v>0</v>
      </c>
      <c r="AH42">
        <v>5.3455578519098301</v>
      </c>
      <c r="AI42">
        <v>0</v>
      </c>
      <c r="AJ42">
        <v>0</v>
      </c>
      <c r="AK42">
        <v>13.506812048215403</v>
      </c>
      <c r="AL42">
        <v>3.2460998939851007</v>
      </c>
      <c r="AM42">
        <v>2.7107610340221249</v>
      </c>
      <c r="AN42">
        <v>0</v>
      </c>
      <c r="AO42">
        <v>0</v>
      </c>
      <c r="AP42">
        <v>0.74836029012732197</v>
      </c>
      <c r="AQ42">
        <v>0</v>
      </c>
      <c r="AR42">
        <v>5.0474878939678565</v>
      </c>
      <c r="AS42">
        <v>6.1502545272385705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26.85637531814838</v>
      </c>
      <c r="BB42">
        <f t="shared" si="0"/>
        <v>615.6406418624349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119.99647912259144</v>
      </c>
      <c r="L43">
        <v>43.561148303536228</v>
      </c>
      <c r="M43">
        <v>0</v>
      </c>
      <c r="N43">
        <v>29.618316285531865</v>
      </c>
      <c r="O43">
        <v>49.704956992702598</v>
      </c>
      <c r="P43">
        <v>60.960908804666367</v>
      </c>
      <c r="Q43">
        <v>5.4820168642475826</v>
      </c>
      <c r="R43">
        <v>6.3248706992557349</v>
      </c>
      <c r="S43">
        <v>6.6071500646879233</v>
      </c>
      <c r="T43">
        <v>0</v>
      </c>
      <c r="U43">
        <v>220.6428720517637</v>
      </c>
      <c r="V43">
        <v>2.9645837063563119</v>
      </c>
      <c r="W43">
        <v>10.017667283787356</v>
      </c>
      <c r="X43">
        <v>24.974699472105726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4.2221798814443741</v>
      </c>
      <c r="AF43">
        <v>0</v>
      </c>
      <c r="AG43">
        <v>0</v>
      </c>
      <c r="AH43">
        <v>4.3736381480901692</v>
      </c>
      <c r="AI43">
        <v>0</v>
      </c>
      <c r="AJ43">
        <v>0</v>
      </c>
      <c r="AK43">
        <v>13.506812048215403</v>
      </c>
      <c r="AL43">
        <v>0.64921987278212057</v>
      </c>
      <c r="AM43">
        <v>1.3553805170110624</v>
      </c>
      <c r="AN43">
        <v>0</v>
      </c>
      <c r="AO43">
        <v>0</v>
      </c>
      <c r="AP43">
        <v>0.71582273638071381</v>
      </c>
      <c r="AQ43">
        <v>0</v>
      </c>
      <c r="AR43">
        <v>5.0474878939678565</v>
      </c>
      <c r="AS43">
        <v>6.1502545272385705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25.785436248551946</v>
      </c>
      <c r="BB43">
        <f t="shared" si="0"/>
        <v>591.09102902781103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118.02538911573251</v>
      </c>
      <c r="L44">
        <v>43.561148303536228</v>
      </c>
      <c r="M44">
        <v>0</v>
      </c>
      <c r="N44">
        <v>29.618316285531865</v>
      </c>
      <c r="O44">
        <v>49.704956992702598</v>
      </c>
      <c r="P44">
        <v>60.960908804666367</v>
      </c>
      <c r="Q44">
        <v>5.4820168642475826</v>
      </c>
      <c r="R44">
        <v>6.3248706992557349</v>
      </c>
      <c r="S44">
        <v>6.6071500646879233</v>
      </c>
      <c r="T44">
        <v>0</v>
      </c>
      <c r="U44">
        <v>220.6428720517637</v>
      </c>
      <c r="V44">
        <v>2.9645837063563119</v>
      </c>
      <c r="W44">
        <v>10.017667283787356</v>
      </c>
      <c r="X44">
        <v>24.974699472105726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4.2221798814443741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13.506812048215403</v>
      </c>
      <c r="AL44">
        <v>0.64921987278212057</v>
      </c>
      <c r="AM44">
        <v>1.3553805170110624</v>
      </c>
      <c r="AN44">
        <v>0</v>
      </c>
      <c r="AO44">
        <v>0</v>
      </c>
      <c r="AP44">
        <v>0.71582273638071381</v>
      </c>
      <c r="AQ44">
        <v>0</v>
      </c>
      <c r="AR44">
        <v>5.0474878939678565</v>
      </c>
      <c r="AS44">
        <v>6.1502545272385705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25.520226611675071</v>
      </c>
      <c r="BB44">
        <f t="shared" si="0"/>
        <v>585.01151050973874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118.02538911573251</v>
      </c>
      <c r="L45">
        <v>43.561148303536228</v>
      </c>
      <c r="M45">
        <v>0</v>
      </c>
      <c r="N45">
        <v>29.618316285531865</v>
      </c>
      <c r="O45">
        <v>49.704956992702598</v>
      </c>
      <c r="P45">
        <v>60.960908804666367</v>
      </c>
      <c r="Q45">
        <v>5.4820168642475826</v>
      </c>
      <c r="R45">
        <v>6.3170834022002191</v>
      </c>
      <c r="S45">
        <v>6.6071500646879233</v>
      </c>
      <c r="T45">
        <v>0</v>
      </c>
      <c r="U45">
        <v>220.6428720517637</v>
      </c>
      <c r="V45">
        <v>2.9645837063563119</v>
      </c>
      <c r="W45">
        <v>10.017667283787356</v>
      </c>
      <c r="X45">
        <v>24.974699472105726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13.506812048215403</v>
      </c>
      <c r="AL45">
        <v>0.64921987278212057</v>
      </c>
      <c r="AM45">
        <v>0</v>
      </c>
      <c r="AN45">
        <v>0</v>
      </c>
      <c r="AO45">
        <v>0</v>
      </c>
      <c r="AP45">
        <v>0.71582273638071381</v>
      </c>
      <c r="AQ45">
        <v>0</v>
      </c>
      <c r="AR45">
        <v>8.692896053016069</v>
      </c>
      <c r="AS45">
        <v>6.1502545272385705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25.439137139050935</v>
      </c>
      <c r="BB45">
        <f t="shared" si="0"/>
        <v>583.15266044590021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118.02538911573251</v>
      </c>
      <c r="L46">
        <v>43.561148303536228</v>
      </c>
      <c r="M46">
        <v>0</v>
      </c>
      <c r="N46">
        <v>29.618316285531865</v>
      </c>
      <c r="O46">
        <v>49.704956992702598</v>
      </c>
      <c r="P46">
        <v>60.960908804666367</v>
      </c>
      <c r="Q46">
        <v>5.4820168642475826</v>
      </c>
      <c r="R46">
        <v>6.3170834022002191</v>
      </c>
      <c r="S46">
        <v>6.6071500646879233</v>
      </c>
      <c r="T46">
        <v>0</v>
      </c>
      <c r="U46">
        <v>220.6428720517637</v>
      </c>
      <c r="V46">
        <v>2.9645837063563119</v>
      </c>
      <c r="W46">
        <v>10.017667283787356</v>
      </c>
      <c r="X46">
        <v>24.974699472105726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13.506812048215403</v>
      </c>
      <c r="AL46">
        <v>0.64921987278212057</v>
      </c>
      <c r="AM46">
        <v>0</v>
      </c>
      <c r="AN46">
        <v>0</v>
      </c>
      <c r="AO46">
        <v>0</v>
      </c>
      <c r="AP46">
        <v>0.55313576288874966</v>
      </c>
      <c r="AQ46">
        <v>0</v>
      </c>
      <c r="AR46">
        <v>8.692896053016069</v>
      </c>
      <c r="AS46">
        <v>6.1502545272385705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25.43233682355897</v>
      </c>
      <c r="BB46">
        <f t="shared" si="0"/>
        <v>582.99677378790011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118.02538911573251</v>
      </c>
      <c r="L47">
        <v>43.561148303536228</v>
      </c>
      <c r="M47">
        <v>0</v>
      </c>
      <c r="N47">
        <v>29.618316285531865</v>
      </c>
      <c r="O47">
        <v>49.704956992702598</v>
      </c>
      <c r="P47">
        <v>60.960908804666367</v>
      </c>
      <c r="Q47">
        <v>5.4820168642475826</v>
      </c>
      <c r="R47">
        <v>6.3170834022002191</v>
      </c>
      <c r="S47">
        <v>6.6071500646879233</v>
      </c>
      <c r="T47">
        <v>0</v>
      </c>
      <c r="U47">
        <v>220.6428720517637</v>
      </c>
      <c r="V47">
        <v>2.9645837063563119</v>
      </c>
      <c r="W47">
        <v>10.017667283787356</v>
      </c>
      <c r="X47">
        <v>27.448291267396286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13.506812048215403</v>
      </c>
      <c r="AL47">
        <v>0.64921987278212057</v>
      </c>
      <c r="AM47">
        <v>0</v>
      </c>
      <c r="AN47">
        <v>0</v>
      </c>
      <c r="AO47">
        <v>0</v>
      </c>
      <c r="AP47">
        <v>1.7895569734919639</v>
      </c>
      <c r="AQ47">
        <v>0</v>
      </c>
      <c r="AR47">
        <v>3.364992106032143</v>
      </c>
      <c r="AS47">
        <v>2.5967741160509288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25.216173501033762</v>
      </c>
      <c r="BB47">
        <f t="shared" si="0"/>
        <v>578.04156575814761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118.02538911573251</v>
      </c>
      <c r="L48">
        <v>43.561148303536228</v>
      </c>
      <c r="M48">
        <v>0</v>
      </c>
      <c r="N48">
        <v>29.618316285531865</v>
      </c>
      <c r="O48">
        <v>49.704956992702598</v>
      </c>
      <c r="P48">
        <v>60.960908804666367</v>
      </c>
      <c r="Q48">
        <v>5.4820168642475826</v>
      </c>
      <c r="R48">
        <v>6.3170834022002191</v>
      </c>
      <c r="S48">
        <v>6.6071500646879233</v>
      </c>
      <c r="T48">
        <v>0</v>
      </c>
      <c r="U48">
        <v>220.6428720517637</v>
      </c>
      <c r="V48">
        <v>2.9645837063563119</v>
      </c>
      <c r="W48">
        <v>10.017667283787356</v>
      </c>
      <c r="X48">
        <v>27.448291267396286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13.506812048215403</v>
      </c>
      <c r="AL48">
        <v>0.64921987278212057</v>
      </c>
      <c r="AM48">
        <v>0</v>
      </c>
      <c r="AN48">
        <v>0</v>
      </c>
      <c r="AO48">
        <v>0</v>
      </c>
      <c r="AP48">
        <v>1.7895569734919639</v>
      </c>
      <c r="AQ48">
        <v>0</v>
      </c>
      <c r="AR48">
        <v>1.6824960530160715</v>
      </c>
      <c r="AS48">
        <v>2.5967741160509288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25.14584516601769</v>
      </c>
      <c r="BB48">
        <f t="shared" si="0"/>
        <v>576.42939804014759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118.02538911573251</v>
      </c>
      <c r="L49">
        <v>43.561148303536228</v>
      </c>
      <c r="M49">
        <v>0</v>
      </c>
      <c r="N49">
        <v>29.618316285531865</v>
      </c>
      <c r="O49">
        <v>49.704956992702598</v>
      </c>
      <c r="P49">
        <v>60.960908804666367</v>
      </c>
      <c r="Q49">
        <v>5.4820168642475826</v>
      </c>
      <c r="R49">
        <v>6.4293445829664311</v>
      </c>
      <c r="S49">
        <v>6.6071500646879233</v>
      </c>
      <c r="T49">
        <v>0</v>
      </c>
      <c r="U49">
        <v>220.6428720517637</v>
      </c>
      <c r="V49">
        <v>2.9645837063563119</v>
      </c>
      <c r="W49">
        <v>10.017667283787356</v>
      </c>
      <c r="X49">
        <v>27.304284307348119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13.506812048215403</v>
      </c>
      <c r="AL49">
        <v>0.64921987278212057</v>
      </c>
      <c r="AM49">
        <v>0</v>
      </c>
      <c r="AN49">
        <v>0</v>
      </c>
      <c r="AO49">
        <v>0</v>
      </c>
      <c r="AP49">
        <v>0.55313576288874966</v>
      </c>
      <c r="AQ49">
        <v>0</v>
      </c>
      <c r="AR49">
        <v>1.6824960530160715</v>
      </c>
      <c r="AS49">
        <v>2.5967741160509288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25.092835785840485</v>
      </c>
      <c r="BB49">
        <f t="shared" si="0"/>
        <v>575.21424043043953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118.02538911573251</v>
      </c>
      <c r="L50">
        <v>43.561148303536228</v>
      </c>
      <c r="M50">
        <v>0</v>
      </c>
      <c r="N50">
        <v>29.618316285531865</v>
      </c>
      <c r="O50">
        <v>49.704956992702598</v>
      </c>
      <c r="P50">
        <v>60.960908804666367</v>
      </c>
      <c r="Q50">
        <v>5.4820168642475826</v>
      </c>
      <c r="R50">
        <v>6.4293445829664311</v>
      </c>
      <c r="S50">
        <v>6.6071500646879233</v>
      </c>
      <c r="T50">
        <v>0</v>
      </c>
      <c r="U50">
        <v>220.6428720517637</v>
      </c>
      <c r="V50">
        <v>2.9645837063563119</v>
      </c>
      <c r="W50">
        <v>10.017667283787356</v>
      </c>
      <c r="X50">
        <v>27.304284307348119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13.506812048215403</v>
      </c>
      <c r="AL50">
        <v>0.64921987278212057</v>
      </c>
      <c r="AM50">
        <v>0</v>
      </c>
      <c r="AN50">
        <v>0</v>
      </c>
      <c r="AO50">
        <v>0</v>
      </c>
      <c r="AP50">
        <v>0.55313576288874966</v>
      </c>
      <c r="AQ50">
        <v>0</v>
      </c>
      <c r="AR50">
        <v>1.6824960530160715</v>
      </c>
      <c r="AS50">
        <v>2.5967741160509288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25.092835785840485</v>
      </c>
      <c r="BB50">
        <f t="shared" si="0"/>
        <v>575.21424043043953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118.02538911573251</v>
      </c>
      <c r="L51">
        <v>43.561148303536228</v>
      </c>
      <c r="M51">
        <v>0</v>
      </c>
      <c r="N51">
        <v>29.618316285531865</v>
      </c>
      <c r="O51">
        <v>49.704956992702598</v>
      </c>
      <c r="P51">
        <v>60.960908804666367</v>
      </c>
      <c r="Q51">
        <v>5.4820168642475826</v>
      </c>
      <c r="R51">
        <v>6.4293445829664311</v>
      </c>
      <c r="S51">
        <v>6.6071500646879233</v>
      </c>
      <c r="T51">
        <v>0</v>
      </c>
      <c r="U51">
        <v>220.6428720517637</v>
      </c>
      <c r="V51">
        <v>2.9645837063563119</v>
      </c>
      <c r="W51">
        <v>10.017667283787356</v>
      </c>
      <c r="X51">
        <v>24.974699472105726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13.506812048215403</v>
      </c>
      <c r="AL51">
        <v>0.64921987278212057</v>
      </c>
      <c r="AM51">
        <v>0</v>
      </c>
      <c r="AN51">
        <v>0</v>
      </c>
      <c r="AO51">
        <v>0</v>
      </c>
      <c r="AP51">
        <v>1.7895569734919639</v>
      </c>
      <c r="AQ51">
        <v>0</v>
      </c>
      <c r="AR51">
        <v>1.6824960530160715</v>
      </c>
      <c r="AS51">
        <v>2.5967741160509288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25.047141546330568</v>
      </c>
      <c r="BB51">
        <f t="shared" si="0"/>
        <v>574.16677104531038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118.02538911573251</v>
      </c>
      <c r="L52">
        <v>43.561614920985662</v>
      </c>
      <c r="M52">
        <v>0</v>
      </c>
      <c r="N52">
        <v>29.618316285531865</v>
      </c>
      <c r="O52">
        <v>49.704956992702598</v>
      </c>
      <c r="P52">
        <v>60.960908804666367</v>
      </c>
      <c r="Q52">
        <v>5.4820168642475826</v>
      </c>
      <c r="R52">
        <v>6.4293445829664311</v>
      </c>
      <c r="S52">
        <v>6.6071500646879233</v>
      </c>
      <c r="T52">
        <v>0</v>
      </c>
      <c r="U52">
        <v>220.6428720517637</v>
      </c>
      <c r="V52">
        <v>2.9645837063563119</v>
      </c>
      <c r="W52">
        <v>10.017667283787356</v>
      </c>
      <c r="X52">
        <v>24.974699472105726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13.506812048215403</v>
      </c>
      <c r="AL52">
        <v>0.64921987278212057</v>
      </c>
      <c r="AM52">
        <v>0</v>
      </c>
      <c r="AN52">
        <v>0</v>
      </c>
      <c r="AO52">
        <v>0</v>
      </c>
      <c r="AP52">
        <v>1.7895569734919639</v>
      </c>
      <c r="AQ52">
        <v>0</v>
      </c>
      <c r="AR52">
        <v>1.6824960530160715</v>
      </c>
      <c r="AS52">
        <v>2.5967741160509288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25.047161050939952</v>
      </c>
      <c r="BB52">
        <f t="shared" si="0"/>
        <v>574.16721815815038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113.08761375444196</v>
      </c>
      <c r="L53">
        <v>33.197940378572127</v>
      </c>
      <c r="M53">
        <v>0</v>
      </c>
      <c r="N53">
        <v>29.618316285531865</v>
      </c>
      <c r="O53">
        <v>49.704956992702598</v>
      </c>
      <c r="P53">
        <v>60.960908804666367</v>
      </c>
      <c r="Q53">
        <v>5.2531615017266535</v>
      </c>
      <c r="R53">
        <v>6.0503283105363836</v>
      </c>
      <c r="S53">
        <v>6.325186385737438</v>
      </c>
      <c r="T53">
        <v>0</v>
      </c>
      <c r="U53">
        <v>220.6428720517637</v>
      </c>
      <c r="V53">
        <v>2.9645837063563119</v>
      </c>
      <c r="W53">
        <v>10.017667283787356</v>
      </c>
      <c r="X53">
        <v>24.974699472105726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13.506812048215403</v>
      </c>
      <c r="AL53">
        <v>0.64921987278212057</v>
      </c>
      <c r="AM53">
        <v>0</v>
      </c>
      <c r="AN53">
        <v>0</v>
      </c>
      <c r="AO53">
        <v>0</v>
      </c>
      <c r="AP53">
        <v>1.7895569734919639</v>
      </c>
      <c r="AQ53">
        <v>0</v>
      </c>
      <c r="AR53">
        <v>1.6824960530160715</v>
      </c>
      <c r="AS53">
        <v>2.5967741160509288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24.370365328844056</v>
      </c>
      <c r="BB53">
        <f t="shared" si="0"/>
        <v>558.65272866264081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114.9963929572677</v>
      </c>
      <c r="L54">
        <v>6.721019874067979</v>
      </c>
      <c r="M54">
        <v>0</v>
      </c>
      <c r="N54">
        <v>29.618316285531865</v>
      </c>
      <c r="O54">
        <v>49.704956992702598</v>
      </c>
      <c r="P54">
        <v>60.960908804666367</v>
      </c>
      <c r="Q54">
        <v>2.7910393534491429</v>
      </c>
      <c r="R54">
        <v>2.7035532068302208</v>
      </c>
      <c r="S54">
        <v>3.0451712801723616</v>
      </c>
      <c r="T54">
        <v>0</v>
      </c>
      <c r="U54">
        <v>220.6428720517637</v>
      </c>
      <c r="V54">
        <v>2.9645837063563119</v>
      </c>
      <c r="W54">
        <v>10.017667283787356</v>
      </c>
      <c r="X54">
        <v>24.974699472105726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13.506812048215403</v>
      </c>
      <c r="AL54">
        <v>0.64921987278212057</v>
      </c>
      <c r="AM54">
        <v>0</v>
      </c>
      <c r="AN54">
        <v>0</v>
      </c>
      <c r="AO54">
        <v>0</v>
      </c>
      <c r="AP54">
        <v>1.7895569734919639</v>
      </c>
      <c r="AQ54">
        <v>0</v>
      </c>
      <c r="AR54">
        <v>1.6824960530160715</v>
      </c>
      <c r="AS54">
        <v>2.5967741160509288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22.963500485888364</v>
      </c>
      <c r="BB54">
        <f t="shared" si="0"/>
        <v>526.40253984636945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114.9963929572677</v>
      </c>
      <c r="L55">
        <v>43.562058057320584</v>
      </c>
      <c r="M55">
        <v>0</v>
      </c>
      <c r="N55">
        <v>29.618316285531865</v>
      </c>
      <c r="O55">
        <v>49.704956992702598</v>
      </c>
      <c r="P55">
        <v>60.960908804666367</v>
      </c>
      <c r="Q55">
        <v>5.478782280353248</v>
      </c>
      <c r="R55">
        <v>8.4325011223957063</v>
      </c>
      <c r="S55">
        <v>6.6062661526671729</v>
      </c>
      <c r="T55">
        <v>0</v>
      </c>
      <c r="U55">
        <v>220.6428720517637</v>
      </c>
      <c r="V55">
        <v>2.9657451660278178</v>
      </c>
      <c r="W55">
        <v>10.019179509968287</v>
      </c>
      <c r="X55">
        <v>37.465942286404378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13.506812048215403</v>
      </c>
      <c r="AL55">
        <v>0.64921987278212057</v>
      </c>
      <c r="AM55">
        <v>0</v>
      </c>
      <c r="AN55">
        <v>0</v>
      </c>
      <c r="AO55">
        <v>0</v>
      </c>
      <c r="AP55">
        <v>0.55313576288874966</v>
      </c>
      <c r="AQ55">
        <v>0</v>
      </c>
      <c r="AR55">
        <v>8.692896053016069</v>
      </c>
      <c r="AS55">
        <v>2.5967741160509288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25.767725347936931</v>
      </c>
      <c r="BB55">
        <f t="shared" si="0"/>
        <v>590.68503417208558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114.99764341502826</v>
      </c>
      <c r="L56">
        <v>43.562058057320584</v>
      </c>
      <c r="M56">
        <v>0</v>
      </c>
      <c r="N56">
        <v>29.618316285531865</v>
      </c>
      <c r="O56">
        <v>49.704956992702598</v>
      </c>
      <c r="P56">
        <v>60.960908804666367</v>
      </c>
      <c r="Q56">
        <v>5.478782280353248</v>
      </c>
      <c r="R56">
        <v>8.3925335013628324</v>
      </c>
      <c r="S56">
        <v>6.6062661526671729</v>
      </c>
      <c r="T56">
        <v>0</v>
      </c>
      <c r="U56">
        <v>220.6428720517637</v>
      </c>
      <c r="V56">
        <v>2.9657451660278178</v>
      </c>
      <c r="W56">
        <v>10.019179509968287</v>
      </c>
      <c r="X56">
        <v>37.469957378518778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13.506812048215403</v>
      </c>
      <c r="AL56">
        <v>0.64921987278212057</v>
      </c>
      <c r="AM56">
        <v>0</v>
      </c>
      <c r="AN56">
        <v>0</v>
      </c>
      <c r="AO56">
        <v>0</v>
      </c>
      <c r="AP56">
        <v>0.55313576288874966</v>
      </c>
      <c r="AQ56">
        <v>0</v>
      </c>
      <c r="AR56">
        <v>8.692896053016069</v>
      </c>
      <c r="AS56">
        <v>2.5967741160509288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25.766274801362528</v>
      </c>
      <c r="BB56">
        <f t="shared" si="0"/>
        <v>590.65178264750205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114.99764341502826</v>
      </c>
      <c r="L57">
        <v>43.562058057320584</v>
      </c>
      <c r="M57">
        <v>0</v>
      </c>
      <c r="N57">
        <v>29.618316285531865</v>
      </c>
      <c r="O57">
        <v>49.704956992702598</v>
      </c>
      <c r="P57">
        <v>60.960908804666367</v>
      </c>
      <c r="Q57">
        <v>5.478782280353248</v>
      </c>
      <c r="R57">
        <v>8.3925335013628324</v>
      </c>
      <c r="S57">
        <v>6.6062661526671729</v>
      </c>
      <c r="T57">
        <v>0</v>
      </c>
      <c r="U57">
        <v>220.6428720517637</v>
      </c>
      <c r="V57">
        <v>2.9657451660278178</v>
      </c>
      <c r="W57">
        <v>10.019179509968287</v>
      </c>
      <c r="X57">
        <v>37.469957378518778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13.506812048215403</v>
      </c>
      <c r="AL57">
        <v>0.64921987278212057</v>
      </c>
      <c r="AM57">
        <v>0</v>
      </c>
      <c r="AN57">
        <v>0</v>
      </c>
      <c r="AO57">
        <v>0</v>
      </c>
      <c r="AP57">
        <v>0.55313576288874966</v>
      </c>
      <c r="AQ57">
        <v>0</v>
      </c>
      <c r="AR57">
        <v>2.2433278939678556</v>
      </c>
      <c r="AS57">
        <v>2.5967741160509288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25.496682852314311</v>
      </c>
      <c r="BB57">
        <f t="shared" si="0"/>
        <v>584.4718064375021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114.99764341502826</v>
      </c>
      <c r="L58">
        <v>43.562058057320584</v>
      </c>
      <c r="M58">
        <v>0</v>
      </c>
      <c r="N58">
        <v>29.618316285531865</v>
      </c>
      <c r="O58">
        <v>49.704956992702598</v>
      </c>
      <c r="P58">
        <v>60.960908804666367</v>
      </c>
      <c r="Q58">
        <v>5.478782280353248</v>
      </c>
      <c r="R58">
        <v>8.3925335013628324</v>
      </c>
      <c r="S58">
        <v>6.6062661526671729</v>
      </c>
      <c r="T58">
        <v>0</v>
      </c>
      <c r="U58">
        <v>220.6428720517637</v>
      </c>
      <c r="V58">
        <v>2.9657451660278178</v>
      </c>
      <c r="W58">
        <v>10.019179509968287</v>
      </c>
      <c r="X58">
        <v>37.469957378518778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13.506812048215403</v>
      </c>
      <c r="AL58">
        <v>0.64921987278212057</v>
      </c>
      <c r="AM58">
        <v>0</v>
      </c>
      <c r="AN58">
        <v>0</v>
      </c>
      <c r="AO58">
        <v>0</v>
      </c>
      <c r="AP58">
        <v>0.55313576288874966</v>
      </c>
      <c r="AQ58">
        <v>0</v>
      </c>
      <c r="AR58">
        <v>1.6824960530160715</v>
      </c>
      <c r="AS58">
        <v>2.5967741160509288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25.473240081362526</v>
      </c>
      <c r="BB58">
        <f t="shared" si="0"/>
        <v>583.93441736750208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57.492762638938679</v>
      </c>
      <c r="L59">
        <v>9.6744166175997837</v>
      </c>
      <c r="M59">
        <v>0</v>
      </c>
      <c r="N59">
        <v>29.618316285531865</v>
      </c>
      <c r="O59">
        <v>49.704956992702598</v>
      </c>
      <c r="P59">
        <v>60.267765190525225</v>
      </c>
      <c r="Q59">
        <v>0.96028377094541773</v>
      </c>
      <c r="R59">
        <v>3.0065701214978779</v>
      </c>
      <c r="S59">
        <v>1.9194999739094134</v>
      </c>
      <c r="T59">
        <v>0</v>
      </c>
      <c r="U59">
        <v>220.6428720517637</v>
      </c>
      <c r="V59">
        <v>2.9657451660278178</v>
      </c>
      <c r="W59">
        <v>10.019179509968287</v>
      </c>
      <c r="X59">
        <v>37.469748340569225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13.506812048215403</v>
      </c>
      <c r="AL59">
        <v>0.64921987278212057</v>
      </c>
      <c r="AM59">
        <v>0</v>
      </c>
      <c r="AN59">
        <v>0</v>
      </c>
      <c r="AO59">
        <v>0</v>
      </c>
      <c r="AP59">
        <v>0.55313576288874966</v>
      </c>
      <c r="AQ59">
        <v>0</v>
      </c>
      <c r="AR59">
        <v>1.6824960530160715</v>
      </c>
      <c r="AS59">
        <v>2.5967741160509288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21.014137178640588</v>
      </c>
      <c r="BB59">
        <f t="shared" si="0"/>
        <v>481.71641733429266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57.492762638938679</v>
      </c>
      <c r="L60">
        <v>9.6744166175997837</v>
      </c>
      <c r="M60">
        <v>0</v>
      </c>
      <c r="N60">
        <v>29.618316285531865</v>
      </c>
      <c r="O60">
        <v>49.704956992702598</v>
      </c>
      <c r="P60">
        <v>60.267765190525225</v>
      </c>
      <c r="Q60">
        <v>0.96094899136862011</v>
      </c>
      <c r="R60">
        <v>2.5883408786109969</v>
      </c>
      <c r="S60">
        <v>1.9200391006842621</v>
      </c>
      <c r="T60">
        <v>0</v>
      </c>
      <c r="U60">
        <v>220.6428720517637</v>
      </c>
      <c r="V60">
        <v>2.9645837063563119</v>
      </c>
      <c r="W60">
        <v>10.017667283787356</v>
      </c>
      <c r="X60">
        <v>37.465942286404378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13.506812048215403</v>
      </c>
      <c r="AL60">
        <v>0.64921987278212057</v>
      </c>
      <c r="AM60">
        <v>0</v>
      </c>
      <c r="AN60">
        <v>0</v>
      </c>
      <c r="AO60">
        <v>0</v>
      </c>
      <c r="AP60">
        <v>0.55313576288874966</v>
      </c>
      <c r="AQ60">
        <v>0</v>
      </c>
      <c r="AR60">
        <v>1.6824960530160715</v>
      </c>
      <c r="AS60">
        <v>2.5967741160509288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20.996434684868071</v>
      </c>
      <c r="BB60">
        <f t="shared" si="0"/>
        <v>481.31061519235897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57.493444502922365</v>
      </c>
      <c r="L61">
        <v>9.6744326927616946</v>
      </c>
      <c r="M61">
        <v>0</v>
      </c>
      <c r="N61">
        <v>29.618316285531865</v>
      </c>
      <c r="O61">
        <v>49.704956992702598</v>
      </c>
      <c r="P61">
        <v>60.267765190525225</v>
      </c>
      <c r="Q61">
        <v>0.96094899136862011</v>
      </c>
      <c r="R61">
        <v>2.5883408786109969</v>
      </c>
      <c r="S61">
        <v>1.9200391006842621</v>
      </c>
      <c r="T61">
        <v>0</v>
      </c>
      <c r="U61">
        <v>220.6428720517637</v>
      </c>
      <c r="V61">
        <v>2.9645837063563119</v>
      </c>
      <c r="W61">
        <v>10.017667283787356</v>
      </c>
      <c r="X61">
        <v>37.465942286404378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13.506812048215403</v>
      </c>
      <c r="AL61">
        <v>0.64921987278212057</v>
      </c>
      <c r="AM61">
        <v>0</v>
      </c>
      <c r="AN61">
        <v>0</v>
      </c>
      <c r="AO61">
        <v>0</v>
      </c>
      <c r="AP61">
        <v>0.55313576288874966</v>
      </c>
      <c r="AQ61">
        <v>0</v>
      </c>
      <c r="AR61">
        <v>2.8041599999999995</v>
      </c>
      <c r="AS61">
        <v>2.5967741160509288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21.043349411708288</v>
      </c>
      <c r="BB61">
        <f t="shared" si="0"/>
        <v>482.38606235164838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57.493504641350214</v>
      </c>
      <c r="L62">
        <v>9.6744326927616946</v>
      </c>
      <c r="M62">
        <v>0</v>
      </c>
      <c r="N62">
        <v>29.618316285531865</v>
      </c>
      <c r="O62">
        <v>49.704956992702598</v>
      </c>
      <c r="P62">
        <v>60.267765190525225</v>
      </c>
      <c r="Q62">
        <v>0.96094899136862011</v>
      </c>
      <c r="R62">
        <v>2.5883408786109969</v>
      </c>
      <c r="S62">
        <v>1.9200391006842621</v>
      </c>
      <c r="T62">
        <v>0</v>
      </c>
      <c r="U62">
        <v>220.6428720517637</v>
      </c>
      <c r="V62">
        <v>2.9645837063563119</v>
      </c>
      <c r="W62">
        <v>10.017667283787356</v>
      </c>
      <c r="X62">
        <v>37.465942286404378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13.506812048215403</v>
      </c>
      <c r="AL62">
        <v>0.64921987278212057</v>
      </c>
      <c r="AM62">
        <v>0</v>
      </c>
      <c r="AN62">
        <v>0</v>
      </c>
      <c r="AO62">
        <v>0</v>
      </c>
      <c r="AP62">
        <v>0.55313576288874966</v>
      </c>
      <c r="AQ62">
        <v>0</v>
      </c>
      <c r="AR62">
        <v>2.8041599999999995</v>
      </c>
      <c r="AS62">
        <v>2.5967741160509288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21.043351925494573</v>
      </c>
      <c r="BB62">
        <f t="shared" si="0"/>
        <v>482.38611997628988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57.931295870697006</v>
      </c>
      <c r="L63">
        <v>9.6744326927616946</v>
      </c>
      <c r="M63">
        <v>0</v>
      </c>
      <c r="N63">
        <v>29.618316285531865</v>
      </c>
      <c r="O63">
        <v>49.704956992702598</v>
      </c>
      <c r="P63">
        <v>60.267765190525225</v>
      </c>
      <c r="Q63">
        <v>5.4820168642475826</v>
      </c>
      <c r="R63">
        <v>8.3915913088778655</v>
      </c>
      <c r="S63">
        <v>6.6071500646879233</v>
      </c>
      <c r="T63">
        <v>0</v>
      </c>
      <c r="U63">
        <v>220.6428720517637</v>
      </c>
      <c r="V63">
        <v>2.9645837063563119</v>
      </c>
      <c r="W63">
        <v>10.017667283787356</v>
      </c>
      <c r="X63">
        <v>37.465942286404378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13.506812048215403</v>
      </c>
      <c r="AL63">
        <v>0.64921987278212057</v>
      </c>
      <c r="AM63">
        <v>0</v>
      </c>
      <c r="AN63">
        <v>0</v>
      </c>
      <c r="AO63">
        <v>0</v>
      </c>
      <c r="AP63">
        <v>0.55313576288874966</v>
      </c>
      <c r="AQ63">
        <v>0</v>
      </c>
      <c r="AR63">
        <v>2.2433278939678556</v>
      </c>
      <c r="AS63">
        <v>2.5967741160509288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21.665686560215971</v>
      </c>
      <c r="BB63">
        <f t="shared" si="0"/>
        <v>496.65217373203251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57.493582908128467</v>
      </c>
      <c r="L64">
        <v>9.6744326927616946</v>
      </c>
      <c r="M64">
        <v>0</v>
      </c>
      <c r="N64">
        <v>29.618316285531865</v>
      </c>
      <c r="O64">
        <v>49.704956992702598</v>
      </c>
      <c r="P64">
        <v>60.267765190525225</v>
      </c>
      <c r="Q64">
        <v>5.4820168642475826</v>
      </c>
      <c r="R64">
        <v>8.3915913088778655</v>
      </c>
      <c r="S64">
        <v>6.6071500646879233</v>
      </c>
      <c r="T64">
        <v>0</v>
      </c>
      <c r="U64">
        <v>220.6428720517637</v>
      </c>
      <c r="V64">
        <v>2.9645837063563119</v>
      </c>
      <c r="W64">
        <v>10.017667283787356</v>
      </c>
      <c r="X64">
        <v>37.465942286404378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13.506812048215403</v>
      </c>
      <c r="AL64">
        <v>0.64921987278212057</v>
      </c>
      <c r="AM64">
        <v>0</v>
      </c>
      <c r="AN64">
        <v>0</v>
      </c>
      <c r="AO64">
        <v>0</v>
      </c>
      <c r="AP64">
        <v>0.55313576288874966</v>
      </c>
      <c r="AQ64">
        <v>0</v>
      </c>
      <c r="AR64">
        <v>2.2433278939678556</v>
      </c>
      <c r="AS64">
        <v>2.5967741160509288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21.647390158380606</v>
      </c>
      <c r="BB64">
        <f t="shared" si="0"/>
        <v>496.23275717129934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57.493791184385856</v>
      </c>
      <c r="L65">
        <v>9.6744326927616946</v>
      </c>
      <c r="M65">
        <v>0</v>
      </c>
      <c r="N65">
        <v>29.618316285531865</v>
      </c>
      <c r="O65">
        <v>49.704956992702598</v>
      </c>
      <c r="P65">
        <v>60.262593323607653</v>
      </c>
      <c r="Q65">
        <v>5.4820168642475826</v>
      </c>
      <c r="R65">
        <v>8.3915913088778655</v>
      </c>
      <c r="S65">
        <v>6.6071500646879233</v>
      </c>
      <c r="T65">
        <v>0</v>
      </c>
      <c r="U65">
        <v>220.6428720517637</v>
      </c>
      <c r="V65">
        <v>2.9645837063563119</v>
      </c>
      <c r="W65">
        <v>10.017667283787356</v>
      </c>
      <c r="X65">
        <v>37.465942286404378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13.506812048215403</v>
      </c>
      <c r="AL65">
        <v>0.64921987278212057</v>
      </c>
      <c r="AM65">
        <v>0</v>
      </c>
      <c r="AN65">
        <v>0</v>
      </c>
      <c r="AO65">
        <v>0</v>
      </c>
      <c r="AP65">
        <v>0.55313576288874966</v>
      </c>
      <c r="AQ65">
        <v>0</v>
      </c>
      <c r="AR65">
        <v>2.2433278939678556</v>
      </c>
      <c r="AS65">
        <v>2.5967741160509288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21.647182680291007</v>
      </c>
      <c r="BB65">
        <f t="shared" si="0"/>
        <v>496.22800105872881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95.16781285907625</v>
      </c>
      <c r="L66">
        <v>9.6744326927616946</v>
      </c>
      <c r="M66">
        <v>0</v>
      </c>
      <c r="N66">
        <v>29.618316285531865</v>
      </c>
      <c r="O66">
        <v>49.704956992702598</v>
      </c>
      <c r="P66">
        <v>60.262593323607653</v>
      </c>
      <c r="Q66">
        <v>5.4820168642475826</v>
      </c>
      <c r="R66">
        <v>8.3915913088778655</v>
      </c>
      <c r="S66">
        <v>6.6071500646879233</v>
      </c>
      <c r="T66">
        <v>0</v>
      </c>
      <c r="U66">
        <v>220.6428720517637</v>
      </c>
      <c r="V66">
        <v>2.9645837063563119</v>
      </c>
      <c r="W66">
        <v>10.017667283787356</v>
      </c>
      <c r="X66">
        <v>37.465942286404378</v>
      </c>
      <c r="Y66">
        <v>0</v>
      </c>
      <c r="Z66">
        <v>0.27939999999999993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0.72893964809016909</v>
      </c>
      <c r="AI66">
        <v>0</v>
      </c>
      <c r="AJ66">
        <v>0</v>
      </c>
      <c r="AK66">
        <v>13.506812048215403</v>
      </c>
      <c r="AL66">
        <v>0.64921987278212057</v>
      </c>
      <c r="AM66">
        <v>0</v>
      </c>
      <c r="AN66">
        <v>0</v>
      </c>
      <c r="AO66">
        <v>0</v>
      </c>
      <c r="AP66">
        <v>0.55313576288874966</v>
      </c>
      <c r="AQ66">
        <v>0</v>
      </c>
      <c r="AR66">
        <v>2.2433278939678556</v>
      </c>
      <c r="AS66">
        <v>2.5967741160509288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23.264105383583239</v>
      </c>
      <c r="BB66">
        <f t="shared" si="0"/>
        <v>533.29343967821717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113.0660077594584</v>
      </c>
      <c r="L67">
        <v>43.56313097661841</v>
      </c>
      <c r="M67">
        <v>0</v>
      </c>
      <c r="N67">
        <v>29.618316285531865</v>
      </c>
      <c r="O67">
        <v>49.704956992702598</v>
      </c>
      <c r="P67">
        <v>60.262593323607653</v>
      </c>
      <c r="Q67">
        <v>5.4820168642475826</v>
      </c>
      <c r="R67">
        <v>8.3915913088778655</v>
      </c>
      <c r="S67">
        <v>6.6071500646879233</v>
      </c>
      <c r="T67">
        <v>0</v>
      </c>
      <c r="U67">
        <v>220.6428720517637</v>
      </c>
      <c r="V67">
        <v>2.9645837063563119</v>
      </c>
      <c r="W67">
        <v>10.017667283787356</v>
      </c>
      <c r="X67">
        <v>37.465942286404378</v>
      </c>
      <c r="Y67">
        <v>0</v>
      </c>
      <c r="Z67">
        <v>1.6646651575871423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5.1025777961803378</v>
      </c>
      <c r="AI67">
        <v>0</v>
      </c>
      <c r="AJ67">
        <v>0</v>
      </c>
      <c r="AK67">
        <v>13.506812048215403</v>
      </c>
      <c r="AL67">
        <v>0.64921987278212057</v>
      </c>
      <c r="AM67">
        <v>1.3553805170110624</v>
      </c>
      <c r="AN67">
        <v>0</v>
      </c>
      <c r="AO67">
        <v>0</v>
      </c>
      <c r="AP67">
        <v>0.55313576288874966</v>
      </c>
      <c r="AQ67">
        <v>0</v>
      </c>
      <c r="AR67">
        <v>2.2433278939678556</v>
      </c>
      <c r="AS67">
        <v>2.6651102421206425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25.729031032542501</v>
      </c>
      <c r="BB67">
        <f t="shared" si="0"/>
        <v>589.79802716225458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113.0660077594584</v>
      </c>
      <c r="L68">
        <v>43.56313097661841</v>
      </c>
      <c r="M68">
        <v>0</v>
      </c>
      <c r="N68">
        <v>29.618316285531865</v>
      </c>
      <c r="O68">
        <v>49.704956992702598</v>
      </c>
      <c r="P68">
        <v>60.262593323607653</v>
      </c>
      <c r="Q68">
        <v>5.4820168642475826</v>
      </c>
      <c r="R68">
        <v>8.3915913088778655</v>
      </c>
      <c r="S68">
        <v>6.6071500646879233</v>
      </c>
      <c r="T68">
        <v>0</v>
      </c>
      <c r="U68">
        <v>220.6428720517637</v>
      </c>
      <c r="V68">
        <v>2.9645837063563119</v>
      </c>
      <c r="W68">
        <v>10.017667283787356</v>
      </c>
      <c r="X68">
        <v>24.974699472105726</v>
      </c>
      <c r="Y68">
        <v>0</v>
      </c>
      <c r="Z68">
        <v>1.6646651575871423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12.003207018472134</v>
      </c>
      <c r="AI68">
        <v>0</v>
      </c>
      <c r="AJ68">
        <v>0</v>
      </c>
      <c r="AK68">
        <v>13.506812048215403</v>
      </c>
      <c r="AL68">
        <v>0.64921987278212057</v>
      </c>
      <c r="AM68">
        <v>1.3553805170110624</v>
      </c>
      <c r="AN68">
        <v>0</v>
      </c>
      <c r="AO68">
        <v>0</v>
      </c>
      <c r="AP68">
        <v>0.55313576288874966</v>
      </c>
      <c r="AQ68">
        <v>0</v>
      </c>
      <c r="AR68">
        <v>2.2433278939678556</v>
      </c>
      <c r="AS68">
        <v>2.6651102421206425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25.49534338439662</v>
      </c>
      <c r="BB68">
        <f t="shared" ref="BB68:BB99" si="1">SUM(B68:AZ68)-BA68</f>
        <v>584.44110121839367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113.0660077594584</v>
      </c>
      <c r="L69">
        <v>43.562990981596876</v>
      </c>
      <c r="M69">
        <v>0</v>
      </c>
      <c r="N69">
        <v>29.618316285531865</v>
      </c>
      <c r="O69">
        <v>49.704956992702598</v>
      </c>
      <c r="P69">
        <v>60.262593323607653</v>
      </c>
      <c r="Q69">
        <v>5.4820168642475826</v>
      </c>
      <c r="R69">
        <v>8.3915913088778655</v>
      </c>
      <c r="S69">
        <v>6.6071500646879233</v>
      </c>
      <c r="T69">
        <v>0</v>
      </c>
      <c r="U69">
        <v>220.6428720517637</v>
      </c>
      <c r="V69">
        <v>2.9645837063563119</v>
      </c>
      <c r="W69">
        <v>10.017667283787356</v>
      </c>
      <c r="X69">
        <v>24.974699472105726</v>
      </c>
      <c r="Y69">
        <v>0</v>
      </c>
      <c r="Z69">
        <v>1.6646651575871423</v>
      </c>
      <c r="AA69">
        <v>0</v>
      </c>
      <c r="AB69">
        <v>0</v>
      </c>
      <c r="AC69">
        <v>2.4878078619286161</v>
      </c>
      <c r="AD69">
        <v>0</v>
      </c>
      <c r="AE69">
        <v>0</v>
      </c>
      <c r="AF69">
        <v>0</v>
      </c>
      <c r="AG69">
        <v>0</v>
      </c>
      <c r="AH69">
        <v>12.003207018472134</v>
      </c>
      <c r="AI69">
        <v>0</v>
      </c>
      <c r="AJ69">
        <v>0</v>
      </c>
      <c r="AK69">
        <v>13.506812048215403</v>
      </c>
      <c r="AL69">
        <v>0.64921987278212057</v>
      </c>
      <c r="AM69">
        <v>2.7107610340221249</v>
      </c>
      <c r="AN69">
        <v>0</v>
      </c>
      <c r="AO69">
        <v>0</v>
      </c>
      <c r="AP69">
        <v>0.55313576288874966</v>
      </c>
      <c r="AQ69">
        <v>0</v>
      </c>
      <c r="AR69">
        <v>3.364992106032143</v>
      </c>
      <c r="AS69">
        <v>2.6651102421206425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25.702868370908689</v>
      </c>
      <c r="BB69">
        <f t="shared" si="1"/>
        <v>589.19828882786396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113.0660077594584</v>
      </c>
      <c r="L70">
        <v>43.562676685479126</v>
      </c>
      <c r="M70">
        <v>0</v>
      </c>
      <c r="N70">
        <v>29.618316285531865</v>
      </c>
      <c r="O70">
        <v>49.704956992702598</v>
      </c>
      <c r="P70">
        <v>60.262593323607653</v>
      </c>
      <c r="Q70">
        <v>5.4820168642475826</v>
      </c>
      <c r="R70">
        <v>8.3915913088778655</v>
      </c>
      <c r="S70">
        <v>6.6071500646879233</v>
      </c>
      <c r="T70">
        <v>0</v>
      </c>
      <c r="U70">
        <v>220.6428720517637</v>
      </c>
      <c r="V70">
        <v>2.9645837063563119</v>
      </c>
      <c r="W70">
        <v>10.017667283787356</v>
      </c>
      <c r="X70">
        <v>24.974699472105726</v>
      </c>
      <c r="Y70">
        <v>0</v>
      </c>
      <c r="Z70">
        <v>1.6646651575871423</v>
      </c>
      <c r="AA70">
        <v>0</v>
      </c>
      <c r="AB70">
        <v>0</v>
      </c>
      <c r="AC70">
        <v>2.4878078619286161</v>
      </c>
      <c r="AD70">
        <v>0</v>
      </c>
      <c r="AE70">
        <v>4.2221798814443741</v>
      </c>
      <c r="AF70">
        <v>0</v>
      </c>
      <c r="AG70">
        <v>0</v>
      </c>
      <c r="AH70">
        <v>18.004810657482782</v>
      </c>
      <c r="AI70">
        <v>0</v>
      </c>
      <c r="AJ70">
        <v>0</v>
      </c>
      <c r="AK70">
        <v>13.506812048215403</v>
      </c>
      <c r="AL70">
        <v>0.64921987278212057</v>
      </c>
      <c r="AM70">
        <v>4.0661415510331871</v>
      </c>
      <c r="AN70">
        <v>0</v>
      </c>
      <c r="AO70">
        <v>0</v>
      </c>
      <c r="AP70">
        <v>0.55313576288874966</v>
      </c>
      <c r="AQ70">
        <v>0</v>
      </c>
      <c r="AR70">
        <v>3.364992106032143</v>
      </c>
      <c r="AS70">
        <v>2.6651102421206425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26.186864290097041</v>
      </c>
      <c r="BB70">
        <f t="shared" si="1"/>
        <v>600.29314265002415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120.29952541322842</v>
      </c>
      <c r="L71">
        <v>43.561721739235423</v>
      </c>
      <c r="M71">
        <v>0</v>
      </c>
      <c r="N71">
        <v>29.618316285531865</v>
      </c>
      <c r="O71">
        <v>49.704956992702598</v>
      </c>
      <c r="P71">
        <v>60.262593323607653</v>
      </c>
      <c r="Q71">
        <v>5.4820168642475826</v>
      </c>
      <c r="R71">
        <v>8.3915913088778655</v>
      </c>
      <c r="S71">
        <v>6.6071500646879233</v>
      </c>
      <c r="T71">
        <v>0</v>
      </c>
      <c r="U71">
        <v>220.6428720517637</v>
      </c>
      <c r="V71">
        <v>2.9645837063563119</v>
      </c>
      <c r="W71">
        <v>9.873779794440388</v>
      </c>
      <c r="X71">
        <v>37.465942286404378</v>
      </c>
      <c r="Y71">
        <v>0</v>
      </c>
      <c r="Z71">
        <v>1.6646651575871423</v>
      </c>
      <c r="AA71">
        <v>0.96316789396785618</v>
      </c>
      <c r="AB71">
        <v>0.68622714840325605</v>
      </c>
      <c r="AC71">
        <v>2.4878078619286161</v>
      </c>
      <c r="AD71">
        <v>2.3420401262784383</v>
      </c>
      <c r="AE71">
        <v>4.2221798814443741</v>
      </c>
      <c r="AF71">
        <v>0</v>
      </c>
      <c r="AG71">
        <v>0</v>
      </c>
      <c r="AH71">
        <v>24.006414036944268</v>
      </c>
      <c r="AI71">
        <v>0</v>
      </c>
      <c r="AJ71">
        <v>0</v>
      </c>
      <c r="AK71">
        <v>13.506812048215403</v>
      </c>
      <c r="AL71">
        <v>3.2460998939851007</v>
      </c>
      <c r="AM71">
        <v>4.0661415510331871</v>
      </c>
      <c r="AN71">
        <v>0</v>
      </c>
      <c r="AO71">
        <v>0</v>
      </c>
      <c r="AP71">
        <v>0.58567331663535782</v>
      </c>
      <c r="AQ71">
        <v>0</v>
      </c>
      <c r="AR71">
        <v>3.364992106032143</v>
      </c>
      <c r="AS71">
        <v>2.6651102421206425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27.532923529798566</v>
      </c>
      <c r="BB71">
        <f t="shared" si="1"/>
        <v>631.1494575658611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133.87809464100926</v>
      </c>
      <c r="L72">
        <v>43.561721739235423</v>
      </c>
      <c r="M72">
        <v>0</v>
      </c>
      <c r="N72">
        <v>29.618316285531865</v>
      </c>
      <c r="O72">
        <v>49.704956992702598</v>
      </c>
      <c r="P72">
        <v>60.262593323607653</v>
      </c>
      <c r="Q72">
        <v>5.4820168642475826</v>
      </c>
      <c r="R72">
        <v>8.3915913088778655</v>
      </c>
      <c r="S72">
        <v>6.6071500646879233</v>
      </c>
      <c r="T72">
        <v>0</v>
      </c>
      <c r="U72">
        <v>220.6428720517637</v>
      </c>
      <c r="V72">
        <v>2.9645837063563119</v>
      </c>
      <c r="W72">
        <v>9.873779794440388</v>
      </c>
      <c r="X72">
        <v>37.465942286404378</v>
      </c>
      <c r="Y72">
        <v>0</v>
      </c>
      <c r="Z72">
        <v>1.9557999999999998</v>
      </c>
      <c r="AA72">
        <v>3.5685375057399287</v>
      </c>
      <c r="AB72">
        <v>1.3724542968065121</v>
      </c>
      <c r="AC72">
        <v>2.4878078619286161</v>
      </c>
      <c r="AD72">
        <v>4.6840802525568765</v>
      </c>
      <c r="AE72">
        <v>8.4443597628887481</v>
      </c>
      <c r="AF72">
        <v>0</v>
      </c>
      <c r="AG72">
        <v>0</v>
      </c>
      <c r="AH72">
        <v>24.006414036944268</v>
      </c>
      <c r="AI72">
        <v>1.3089755482154037</v>
      </c>
      <c r="AJ72">
        <v>0</v>
      </c>
      <c r="AK72">
        <v>13.506812048215403</v>
      </c>
      <c r="AL72">
        <v>16.968250000000001</v>
      </c>
      <c r="AM72">
        <v>4.0661415510331871</v>
      </c>
      <c r="AN72">
        <v>0</v>
      </c>
      <c r="AO72">
        <v>0</v>
      </c>
      <c r="AP72">
        <v>0.58567331663535782</v>
      </c>
      <c r="AQ72">
        <v>0</v>
      </c>
      <c r="AR72">
        <v>3.364992106032143</v>
      </c>
      <c r="AS72">
        <v>2.6651102421206425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29.152951353177627</v>
      </c>
      <c r="BB72">
        <f t="shared" si="1"/>
        <v>668.28607623480423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147.24726607891105</v>
      </c>
      <c r="L73">
        <v>41.860983894881706</v>
      </c>
      <c r="M73">
        <v>0</v>
      </c>
      <c r="N73">
        <v>29.618316285531865</v>
      </c>
      <c r="O73">
        <v>49.704956992702598</v>
      </c>
      <c r="P73">
        <v>60.262593323607653</v>
      </c>
      <c r="Q73">
        <v>5.4820168642475826</v>
      </c>
      <c r="R73">
        <v>8.3915913088778655</v>
      </c>
      <c r="S73">
        <v>6.6071500646879233</v>
      </c>
      <c r="T73">
        <v>0</v>
      </c>
      <c r="U73">
        <v>220.6428720517637</v>
      </c>
      <c r="V73">
        <v>2.9645837063563119</v>
      </c>
      <c r="W73">
        <v>9.873779794440388</v>
      </c>
      <c r="X73">
        <v>24.974699472105726</v>
      </c>
      <c r="Y73">
        <v>0</v>
      </c>
      <c r="Z73">
        <v>4.9939954727614273</v>
      </c>
      <c r="AA73">
        <v>7.1370750114798573</v>
      </c>
      <c r="AB73">
        <v>6.6907151484032559</v>
      </c>
      <c r="AC73">
        <v>4.9805259392611143</v>
      </c>
      <c r="AD73">
        <v>7.0261203788353157</v>
      </c>
      <c r="AE73">
        <v>12.699525222291797</v>
      </c>
      <c r="AF73">
        <v>0</v>
      </c>
      <c r="AG73">
        <v>0</v>
      </c>
      <c r="AH73">
        <v>24.006414036944268</v>
      </c>
      <c r="AI73">
        <v>4.2541705964308072</v>
      </c>
      <c r="AJ73">
        <v>0</v>
      </c>
      <c r="AK73">
        <v>13.506812048215403</v>
      </c>
      <c r="AL73">
        <v>16.968250000000001</v>
      </c>
      <c r="AM73">
        <v>4.0661415510331871</v>
      </c>
      <c r="AN73">
        <v>0</v>
      </c>
      <c r="AO73">
        <v>0</v>
      </c>
      <c r="AP73">
        <v>0.48806092047589222</v>
      </c>
      <c r="AQ73">
        <v>0</v>
      </c>
      <c r="AR73">
        <v>8.692896053016069</v>
      </c>
      <c r="AS73">
        <v>2.6651102421206425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30.338716818802212</v>
      </c>
      <c r="BB73">
        <f t="shared" si="1"/>
        <v>695.46790564058085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164.66635676675153</v>
      </c>
      <c r="L74">
        <v>43.561148303536228</v>
      </c>
      <c r="M74">
        <v>0</v>
      </c>
      <c r="N74">
        <v>29.618316285531865</v>
      </c>
      <c r="O74">
        <v>49.704956992702598</v>
      </c>
      <c r="P74">
        <v>60.262593323607653</v>
      </c>
      <c r="Q74">
        <v>5.4820168642475826</v>
      </c>
      <c r="R74">
        <v>8.3915913088778655</v>
      </c>
      <c r="S74">
        <v>6.6071500646879233</v>
      </c>
      <c r="T74">
        <v>0</v>
      </c>
      <c r="U74">
        <v>220.6428720517637</v>
      </c>
      <c r="V74">
        <v>2.9645837063563119</v>
      </c>
      <c r="W74">
        <v>9.873779794440388</v>
      </c>
      <c r="X74">
        <v>24.974699472105726</v>
      </c>
      <c r="Y74">
        <v>0</v>
      </c>
      <c r="Z74">
        <v>4.9939954727614273</v>
      </c>
      <c r="AA74">
        <v>7.1370750114798573</v>
      </c>
      <c r="AB74">
        <v>6.6907151484032559</v>
      </c>
      <c r="AC74">
        <v>4.9805259392611143</v>
      </c>
      <c r="AD74">
        <v>7.0261203788353157</v>
      </c>
      <c r="AE74">
        <v>12.710080845543729</v>
      </c>
      <c r="AF74">
        <v>0</v>
      </c>
      <c r="AG74">
        <v>0</v>
      </c>
      <c r="AH74">
        <v>24.006414036944268</v>
      </c>
      <c r="AI74">
        <v>4.2541705964308072</v>
      </c>
      <c r="AJ74">
        <v>0</v>
      </c>
      <c r="AK74">
        <v>13.506812048215403</v>
      </c>
      <c r="AL74">
        <v>16.968250000000001</v>
      </c>
      <c r="AM74">
        <v>4.0661415510331871</v>
      </c>
      <c r="AN74">
        <v>0</v>
      </c>
      <c r="AO74">
        <v>0</v>
      </c>
      <c r="AP74">
        <v>0.48806092047589222</v>
      </c>
      <c r="AQ74">
        <v>0</v>
      </c>
      <c r="AR74">
        <v>8.692896053016069</v>
      </c>
      <c r="AS74">
        <v>2.6651102421206425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31.138342906887615</v>
      </c>
      <c r="BB74">
        <f t="shared" si="1"/>
        <v>713.79809027224246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164.66635676675153</v>
      </c>
      <c r="L75">
        <v>43.561148303536228</v>
      </c>
      <c r="M75">
        <v>0</v>
      </c>
      <c r="N75">
        <v>29.618316285531865</v>
      </c>
      <c r="O75">
        <v>49.704956992702598</v>
      </c>
      <c r="P75">
        <v>60.267765190525225</v>
      </c>
      <c r="Q75">
        <v>5.4820168642475826</v>
      </c>
      <c r="R75">
        <v>8.3915913088778655</v>
      </c>
      <c r="S75">
        <v>6.6071500646879233</v>
      </c>
      <c r="T75">
        <v>0</v>
      </c>
      <c r="U75">
        <v>220.6428720517637</v>
      </c>
      <c r="V75">
        <v>2.9645837063563119</v>
      </c>
      <c r="W75">
        <v>9.873779794440388</v>
      </c>
      <c r="X75">
        <v>24.974699472105726</v>
      </c>
      <c r="Y75">
        <v>0</v>
      </c>
      <c r="Z75">
        <v>4.9939954727614273</v>
      </c>
      <c r="AA75">
        <v>7.1370750114798573</v>
      </c>
      <c r="AB75">
        <v>6.7250264671258595</v>
      </c>
      <c r="AC75">
        <v>4.9805259392611143</v>
      </c>
      <c r="AD75">
        <v>7.0261203788353157</v>
      </c>
      <c r="AE75">
        <v>12.710080845543729</v>
      </c>
      <c r="AF75">
        <v>0</v>
      </c>
      <c r="AG75">
        <v>0</v>
      </c>
      <c r="AH75">
        <v>24.006414036944268</v>
      </c>
      <c r="AI75">
        <v>4.2541705964308072</v>
      </c>
      <c r="AJ75">
        <v>0</v>
      </c>
      <c r="AK75">
        <v>13.506812048215403</v>
      </c>
      <c r="AL75">
        <v>16.968250000000001</v>
      </c>
      <c r="AM75">
        <v>4.0661415510331871</v>
      </c>
      <c r="AN75">
        <v>0</v>
      </c>
      <c r="AO75">
        <v>0</v>
      </c>
      <c r="AP75">
        <v>0.42298607806303484</v>
      </c>
      <c r="AQ75">
        <v>0</v>
      </c>
      <c r="AR75">
        <v>2.8041599999999995</v>
      </c>
      <c r="AS75">
        <v>4.2368419369651429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30.956822393462947</v>
      </c>
      <c r="BB75">
        <f t="shared" si="1"/>
        <v>709.637014770723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164.66635676675153</v>
      </c>
      <c r="L76">
        <v>43.561148303536228</v>
      </c>
      <c r="M76">
        <v>0</v>
      </c>
      <c r="N76">
        <v>29.618316285531865</v>
      </c>
      <c r="O76">
        <v>49.704956992702598</v>
      </c>
      <c r="P76">
        <v>60.267765190525225</v>
      </c>
      <c r="Q76">
        <v>5.4820168642475826</v>
      </c>
      <c r="R76">
        <v>8.3915913088778655</v>
      </c>
      <c r="S76">
        <v>6.6071500646879233</v>
      </c>
      <c r="T76">
        <v>0</v>
      </c>
      <c r="U76">
        <v>220.6428720517637</v>
      </c>
      <c r="V76">
        <v>2.9645837063563119</v>
      </c>
      <c r="W76">
        <v>9.873779794440388</v>
      </c>
      <c r="X76">
        <v>24.974699472105726</v>
      </c>
      <c r="Y76">
        <v>0</v>
      </c>
      <c r="Z76">
        <v>4.9939954727614273</v>
      </c>
      <c r="AA76">
        <v>7.1370750114798573</v>
      </c>
      <c r="AB76">
        <v>6.7250264671258595</v>
      </c>
      <c r="AC76">
        <v>4.9805259392611143</v>
      </c>
      <c r="AD76">
        <v>7.0261203788353157</v>
      </c>
      <c r="AE76">
        <v>12.710080845543729</v>
      </c>
      <c r="AF76">
        <v>0</v>
      </c>
      <c r="AG76">
        <v>0</v>
      </c>
      <c r="AH76">
        <v>24.006414036944268</v>
      </c>
      <c r="AI76">
        <v>4.2541705964308072</v>
      </c>
      <c r="AJ76">
        <v>0</v>
      </c>
      <c r="AK76">
        <v>13.506812048215403</v>
      </c>
      <c r="AL76">
        <v>3.2460998939851007</v>
      </c>
      <c r="AM76">
        <v>4.0661415510331871</v>
      </c>
      <c r="AN76">
        <v>0</v>
      </c>
      <c r="AO76">
        <v>0</v>
      </c>
      <c r="AP76">
        <v>0.29283665831767891</v>
      </c>
      <c r="AQ76">
        <v>0</v>
      </c>
      <c r="AR76">
        <v>2.8041599999999995</v>
      </c>
      <c r="AS76">
        <v>4.2368419369651429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30.377796273286172</v>
      </c>
      <c r="BB76">
        <f t="shared" si="1"/>
        <v>696.3637413651395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164.66635676675153</v>
      </c>
      <c r="L77">
        <v>43.561148303536228</v>
      </c>
      <c r="M77">
        <v>0</v>
      </c>
      <c r="N77">
        <v>29.618316285531865</v>
      </c>
      <c r="O77">
        <v>49.704956992702598</v>
      </c>
      <c r="P77">
        <v>60.267765190525225</v>
      </c>
      <c r="Q77">
        <v>5.4820168642475826</v>
      </c>
      <c r="R77">
        <v>8.3915913088778655</v>
      </c>
      <c r="S77">
        <v>6.6071500646879233</v>
      </c>
      <c r="T77">
        <v>0</v>
      </c>
      <c r="U77">
        <v>220.6428720517637</v>
      </c>
      <c r="V77">
        <v>2.9645837063563119</v>
      </c>
      <c r="W77">
        <v>9.873779794440388</v>
      </c>
      <c r="X77">
        <v>24.974699472105726</v>
      </c>
      <c r="Y77">
        <v>0</v>
      </c>
      <c r="Z77">
        <v>4.9939954727614273</v>
      </c>
      <c r="AA77">
        <v>4.51485</v>
      </c>
      <c r="AB77">
        <v>6.7250264671258595</v>
      </c>
      <c r="AC77">
        <v>4.9805259392611143</v>
      </c>
      <c r="AD77">
        <v>7.0261203788353157</v>
      </c>
      <c r="AE77">
        <v>12.710080845543729</v>
      </c>
      <c r="AF77">
        <v>0</v>
      </c>
      <c r="AG77">
        <v>0</v>
      </c>
      <c r="AH77">
        <v>24.006414036944268</v>
      </c>
      <c r="AI77">
        <v>4.2541705964308072</v>
      </c>
      <c r="AJ77">
        <v>0</v>
      </c>
      <c r="AK77">
        <v>13.506812048215403</v>
      </c>
      <c r="AL77">
        <v>3.2460998939851007</v>
      </c>
      <c r="AM77">
        <v>4.0661415510331871</v>
      </c>
      <c r="AN77">
        <v>0</v>
      </c>
      <c r="AO77">
        <v>0</v>
      </c>
      <c r="AP77">
        <v>0.29283665831767891</v>
      </c>
      <c r="AQ77">
        <v>0</v>
      </c>
      <c r="AR77">
        <v>3.364992106032143</v>
      </c>
      <c r="AS77">
        <v>2.6651102421206425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30.225931664993958</v>
      </c>
      <c r="BB77">
        <f t="shared" si="1"/>
        <v>692.88248137313951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164.66635676675153</v>
      </c>
      <c r="L78">
        <v>43.561148303536228</v>
      </c>
      <c r="M78">
        <v>0</v>
      </c>
      <c r="N78">
        <v>29.618316285531865</v>
      </c>
      <c r="O78">
        <v>49.704956992702598</v>
      </c>
      <c r="P78">
        <v>60.267765190525225</v>
      </c>
      <c r="Q78">
        <v>5.4820168642475826</v>
      </c>
      <c r="R78">
        <v>8.3915913088778655</v>
      </c>
      <c r="S78">
        <v>6.6071500646879233</v>
      </c>
      <c r="T78">
        <v>0</v>
      </c>
      <c r="U78">
        <v>220.6428720517637</v>
      </c>
      <c r="V78">
        <v>2.9645837063563119</v>
      </c>
      <c r="W78">
        <v>9.873779794440388</v>
      </c>
      <c r="X78">
        <v>24.974699472105726</v>
      </c>
      <c r="Y78">
        <v>0</v>
      </c>
      <c r="Z78">
        <v>4.9939954727614273</v>
      </c>
      <c r="AA78">
        <v>3.5685375057399287</v>
      </c>
      <c r="AB78">
        <v>6.7250264671258595</v>
      </c>
      <c r="AC78">
        <v>4.9805259392611143</v>
      </c>
      <c r="AD78">
        <v>7.0261203788353157</v>
      </c>
      <c r="AE78">
        <v>12.710080845543729</v>
      </c>
      <c r="AF78">
        <v>0</v>
      </c>
      <c r="AG78">
        <v>0</v>
      </c>
      <c r="AH78">
        <v>24.006414036944268</v>
      </c>
      <c r="AI78">
        <v>4.2541705964308072</v>
      </c>
      <c r="AJ78">
        <v>0</v>
      </c>
      <c r="AK78">
        <v>13.506812048215403</v>
      </c>
      <c r="AL78">
        <v>3.2460998939851007</v>
      </c>
      <c r="AM78">
        <v>4.0661415510331871</v>
      </c>
      <c r="AN78">
        <v>0</v>
      </c>
      <c r="AO78">
        <v>0</v>
      </c>
      <c r="AP78">
        <v>0.29283665831767891</v>
      </c>
      <c r="AQ78">
        <v>0</v>
      </c>
      <c r="AR78">
        <v>3.364992106032143</v>
      </c>
      <c r="AS78">
        <v>2.6651102421206425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30.186375802733885</v>
      </c>
      <c r="BB78">
        <f t="shared" si="1"/>
        <v>691.97572474113952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164.66635676675153</v>
      </c>
      <c r="L79">
        <v>43.561148303536228</v>
      </c>
      <c r="M79">
        <v>0</v>
      </c>
      <c r="N79">
        <v>29.618316285531865</v>
      </c>
      <c r="O79">
        <v>49.704956992702598</v>
      </c>
      <c r="P79">
        <v>60.267765190525225</v>
      </c>
      <c r="Q79">
        <v>5.4820168642475826</v>
      </c>
      <c r="R79">
        <v>8.3915913088778655</v>
      </c>
      <c r="S79">
        <v>6.6071500646879233</v>
      </c>
      <c r="T79">
        <v>0</v>
      </c>
      <c r="U79">
        <v>220.6428720517637</v>
      </c>
      <c r="V79">
        <v>2.9645837063563119</v>
      </c>
      <c r="W79">
        <v>10.414466098170712</v>
      </c>
      <c r="X79">
        <v>24.974699472105726</v>
      </c>
      <c r="Y79">
        <v>0</v>
      </c>
      <c r="Z79">
        <v>1.9557999999999998</v>
      </c>
      <c r="AA79">
        <v>2.9898339469839281</v>
      </c>
      <c r="AB79">
        <v>3.3625133625547901</v>
      </c>
      <c r="AC79">
        <v>4.9805259392611143</v>
      </c>
      <c r="AD79">
        <v>4.6840802525568765</v>
      </c>
      <c r="AE79">
        <v>8.4443597628887481</v>
      </c>
      <c r="AF79">
        <v>0</v>
      </c>
      <c r="AG79">
        <v>0</v>
      </c>
      <c r="AH79">
        <v>24.006414036944268</v>
      </c>
      <c r="AI79">
        <v>1.3089755482154037</v>
      </c>
      <c r="AJ79">
        <v>0</v>
      </c>
      <c r="AK79">
        <v>13.506812048215403</v>
      </c>
      <c r="AL79">
        <v>0.64921987278212057</v>
      </c>
      <c r="AM79">
        <v>4.0661415510331871</v>
      </c>
      <c r="AN79">
        <v>0</v>
      </c>
      <c r="AO79">
        <v>0</v>
      </c>
      <c r="AP79">
        <v>0.39044878939678557</v>
      </c>
      <c r="AQ79">
        <v>0</v>
      </c>
      <c r="AR79">
        <v>3.364992106032143</v>
      </c>
      <c r="AS79">
        <v>2.6651102421206425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29.413454093585308</v>
      </c>
      <c r="BB79">
        <f t="shared" si="1"/>
        <v>674.25769647065727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164.66635676675153</v>
      </c>
      <c r="L80">
        <v>43.561148303536228</v>
      </c>
      <c r="M80">
        <v>0</v>
      </c>
      <c r="N80">
        <v>29.618316285531865</v>
      </c>
      <c r="O80">
        <v>49.704956992702598</v>
      </c>
      <c r="P80">
        <v>60.267765190525225</v>
      </c>
      <c r="Q80">
        <v>5.4820168642475826</v>
      </c>
      <c r="R80">
        <v>8.3915913088778655</v>
      </c>
      <c r="S80">
        <v>6.6071500646879233</v>
      </c>
      <c r="T80">
        <v>0</v>
      </c>
      <c r="U80">
        <v>220.6428720517637</v>
      </c>
      <c r="V80">
        <v>2.9645837063563119</v>
      </c>
      <c r="W80">
        <v>11.107855270866233</v>
      </c>
      <c r="X80">
        <v>24.974699472105726</v>
      </c>
      <c r="Y80">
        <v>0</v>
      </c>
      <c r="Z80">
        <v>1.6646651575871423</v>
      </c>
      <c r="AA80">
        <v>0.96316789396785618</v>
      </c>
      <c r="AB80">
        <v>0</v>
      </c>
      <c r="AC80">
        <v>2.4878078619286161</v>
      </c>
      <c r="AD80">
        <v>2.3420401262784383</v>
      </c>
      <c r="AE80">
        <v>7.916587148194532</v>
      </c>
      <c r="AF80">
        <v>0</v>
      </c>
      <c r="AG80">
        <v>0</v>
      </c>
      <c r="AH80">
        <v>18.004810657482782</v>
      </c>
      <c r="AI80">
        <v>0</v>
      </c>
      <c r="AJ80">
        <v>0</v>
      </c>
      <c r="AK80">
        <v>13.506812048215403</v>
      </c>
      <c r="AL80">
        <v>0.64921987278212057</v>
      </c>
      <c r="AM80">
        <v>4.0661415510331871</v>
      </c>
      <c r="AN80">
        <v>0</v>
      </c>
      <c r="AO80">
        <v>0</v>
      </c>
      <c r="AP80">
        <v>0.39044878939678557</v>
      </c>
      <c r="AQ80">
        <v>0</v>
      </c>
      <c r="AR80">
        <v>3.364992106032143</v>
      </c>
      <c r="AS80">
        <v>2.6651102421206425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28.675264637638215</v>
      </c>
      <c r="BB80">
        <f t="shared" si="1"/>
        <v>657.33585109533419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164.66635676675153</v>
      </c>
      <c r="L81">
        <v>43.561148303536228</v>
      </c>
      <c r="M81">
        <v>0</v>
      </c>
      <c r="N81">
        <v>29.618316285531865</v>
      </c>
      <c r="O81">
        <v>49.704956992702598</v>
      </c>
      <c r="P81">
        <v>60.267765190525225</v>
      </c>
      <c r="Q81">
        <v>5.4820168642475826</v>
      </c>
      <c r="R81">
        <v>8.3915913088778655</v>
      </c>
      <c r="S81">
        <v>6.6071500646879233</v>
      </c>
      <c r="T81">
        <v>0</v>
      </c>
      <c r="U81">
        <v>220.6428720517637</v>
      </c>
      <c r="V81">
        <v>2.9645837063563119</v>
      </c>
      <c r="W81">
        <v>11.252593115428684</v>
      </c>
      <c r="X81">
        <v>24.974699472105726</v>
      </c>
      <c r="Y81">
        <v>0</v>
      </c>
      <c r="Z81">
        <v>1.6646651575871423</v>
      </c>
      <c r="AA81">
        <v>0</v>
      </c>
      <c r="AB81">
        <v>0</v>
      </c>
      <c r="AC81">
        <v>2.4878078619286161</v>
      </c>
      <c r="AD81">
        <v>0</v>
      </c>
      <c r="AE81">
        <v>3.9582937036109365</v>
      </c>
      <c r="AF81">
        <v>0</v>
      </c>
      <c r="AG81">
        <v>0</v>
      </c>
      <c r="AH81">
        <v>12.003207018472134</v>
      </c>
      <c r="AI81">
        <v>0</v>
      </c>
      <c r="AJ81">
        <v>0</v>
      </c>
      <c r="AK81">
        <v>13.506812048215403</v>
      </c>
      <c r="AL81">
        <v>0.64921987278212057</v>
      </c>
      <c r="AM81">
        <v>4.0661415510331871</v>
      </c>
      <c r="AN81">
        <v>0</v>
      </c>
      <c r="AO81">
        <v>0</v>
      </c>
      <c r="AP81">
        <v>0.39044878939678557</v>
      </c>
      <c r="AQ81">
        <v>0</v>
      </c>
      <c r="AR81">
        <v>8.692896053016069</v>
      </c>
      <c r="AS81">
        <v>2.6651102421206425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28.349539671184317</v>
      </c>
      <c r="BB81">
        <f t="shared" si="1"/>
        <v>649.86911274949398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164.66635676675153</v>
      </c>
      <c r="L82">
        <v>43.561148303536228</v>
      </c>
      <c r="M82">
        <v>0</v>
      </c>
      <c r="N82">
        <v>29.618316285531865</v>
      </c>
      <c r="O82">
        <v>49.704956992702598</v>
      </c>
      <c r="P82">
        <v>60.267765190525225</v>
      </c>
      <c r="Q82">
        <v>5.4820168642475826</v>
      </c>
      <c r="R82">
        <v>8.3915913088778655</v>
      </c>
      <c r="S82">
        <v>6.6071500646879233</v>
      </c>
      <c r="T82">
        <v>0</v>
      </c>
      <c r="U82">
        <v>220.6428720517637</v>
      </c>
      <c r="V82">
        <v>2.9645837063563119</v>
      </c>
      <c r="W82">
        <v>11.252593115428684</v>
      </c>
      <c r="X82">
        <v>24.974699472105726</v>
      </c>
      <c r="Y82">
        <v>0</v>
      </c>
      <c r="Z82">
        <v>1.6646651575871423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6.0016036390106455</v>
      </c>
      <c r="AI82">
        <v>0</v>
      </c>
      <c r="AJ82">
        <v>0</v>
      </c>
      <c r="AK82">
        <v>13.506812048215403</v>
      </c>
      <c r="AL82">
        <v>0.64921987278212057</v>
      </c>
      <c r="AM82">
        <v>4.0661415510331871</v>
      </c>
      <c r="AN82">
        <v>0</v>
      </c>
      <c r="AO82">
        <v>0</v>
      </c>
      <c r="AP82">
        <v>0.39044878939678557</v>
      </c>
      <c r="AQ82">
        <v>0</v>
      </c>
      <c r="AR82">
        <v>8.692896053016069</v>
      </c>
      <c r="AS82">
        <v>2.6651102421206425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27.829225604483277</v>
      </c>
      <c r="BB82">
        <f t="shared" si="1"/>
        <v>637.94172187119386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164.66635676675153</v>
      </c>
      <c r="L83">
        <v>43.561148303536228</v>
      </c>
      <c r="M83">
        <v>0</v>
      </c>
      <c r="N83">
        <v>29.618316285531865</v>
      </c>
      <c r="O83">
        <v>49.704956992702598</v>
      </c>
      <c r="P83">
        <v>60.267765190525225</v>
      </c>
      <c r="Q83">
        <v>5.4820168642475826</v>
      </c>
      <c r="R83">
        <v>8.3915913088778655</v>
      </c>
      <c r="S83">
        <v>6.6071500646879233</v>
      </c>
      <c r="T83">
        <v>0</v>
      </c>
      <c r="U83">
        <v>220.6428720517637</v>
      </c>
      <c r="V83">
        <v>2.9645837063563119</v>
      </c>
      <c r="W83">
        <v>11.252593115428684</v>
      </c>
      <c r="X83">
        <v>24.974699472105726</v>
      </c>
      <c r="Y83">
        <v>0</v>
      </c>
      <c r="Z83">
        <v>1.6646651575871423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4.6895120648090174</v>
      </c>
      <c r="AI83">
        <v>0</v>
      </c>
      <c r="AJ83">
        <v>0</v>
      </c>
      <c r="AK83">
        <v>13.506812048215403</v>
      </c>
      <c r="AL83">
        <v>0.64921987278212057</v>
      </c>
      <c r="AM83">
        <v>4.0661415510331871</v>
      </c>
      <c r="AN83">
        <v>0</v>
      </c>
      <c r="AO83">
        <v>0</v>
      </c>
      <c r="AP83">
        <v>0.81343513254017952</v>
      </c>
      <c r="AQ83">
        <v>0</v>
      </c>
      <c r="AR83">
        <v>2.8041599999999995</v>
      </c>
      <c r="AS83">
        <v>3.4168078939678561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27.57733280065618</v>
      </c>
      <c r="BB83">
        <f t="shared" si="1"/>
        <v>632.16747104279398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164.66635676675153</v>
      </c>
      <c r="L84">
        <v>43.561148303536228</v>
      </c>
      <c r="M84">
        <v>0</v>
      </c>
      <c r="N84">
        <v>29.618316285531865</v>
      </c>
      <c r="O84">
        <v>49.704956992702598</v>
      </c>
      <c r="P84">
        <v>60.267765190525225</v>
      </c>
      <c r="Q84">
        <v>5.4820168642475826</v>
      </c>
      <c r="R84">
        <v>8.3915913088778655</v>
      </c>
      <c r="S84">
        <v>6.6071500646879233</v>
      </c>
      <c r="T84">
        <v>0</v>
      </c>
      <c r="U84">
        <v>220.6428720517637</v>
      </c>
      <c r="V84">
        <v>2.9645837063563119</v>
      </c>
      <c r="W84">
        <v>11.252593115428684</v>
      </c>
      <c r="X84">
        <v>24.974699472105726</v>
      </c>
      <c r="Y84">
        <v>0</v>
      </c>
      <c r="Z84">
        <v>1.6646651575871423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13.506812048215403</v>
      </c>
      <c r="AL84">
        <v>0.64921987278212057</v>
      </c>
      <c r="AM84">
        <v>4.0661415510331871</v>
      </c>
      <c r="AN84">
        <v>0</v>
      </c>
      <c r="AO84">
        <v>0</v>
      </c>
      <c r="AP84">
        <v>0.81343513254017952</v>
      </c>
      <c r="AQ84">
        <v>0</v>
      </c>
      <c r="AR84">
        <v>4.7670721060321437</v>
      </c>
      <c r="AS84">
        <v>3.4168078939678561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27.463360922379309</v>
      </c>
      <c r="BB84">
        <f t="shared" si="1"/>
        <v>629.55484296229406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164.66635676675153</v>
      </c>
      <c r="L85">
        <v>43.561148303536228</v>
      </c>
      <c r="M85">
        <v>0</v>
      </c>
      <c r="N85">
        <v>29.618316285531865</v>
      </c>
      <c r="O85">
        <v>49.704956992702598</v>
      </c>
      <c r="P85">
        <v>60.267765190525225</v>
      </c>
      <c r="Q85">
        <v>5.4820168642475826</v>
      </c>
      <c r="R85">
        <v>8.3915913088778655</v>
      </c>
      <c r="S85">
        <v>6.6071500646879233</v>
      </c>
      <c r="T85">
        <v>0</v>
      </c>
      <c r="U85">
        <v>220.6428720517637</v>
      </c>
      <c r="V85">
        <v>2.9645837063563119</v>
      </c>
      <c r="W85">
        <v>11.252593115428684</v>
      </c>
      <c r="X85">
        <v>29.755525604476468</v>
      </c>
      <c r="Y85">
        <v>0</v>
      </c>
      <c r="Z85">
        <v>1.6646651575871423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13.506812048215403</v>
      </c>
      <c r="AL85">
        <v>0.64921987278212057</v>
      </c>
      <c r="AM85">
        <v>4.0661415510331871</v>
      </c>
      <c r="AN85">
        <v>0</v>
      </c>
      <c r="AO85">
        <v>0</v>
      </c>
      <c r="AP85">
        <v>0.81343513254017952</v>
      </c>
      <c r="AQ85">
        <v>0</v>
      </c>
      <c r="AR85">
        <v>4.7670721060321437</v>
      </c>
      <c r="AS85">
        <v>3.0751272636192852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27.648917204363837</v>
      </c>
      <c r="BB85">
        <f t="shared" si="1"/>
        <v>633.80843218233167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164.66635676675153</v>
      </c>
      <c r="L86">
        <v>43.562000849912316</v>
      </c>
      <c r="M86">
        <v>0</v>
      </c>
      <c r="N86">
        <v>29.618316285531865</v>
      </c>
      <c r="O86">
        <v>49.704956992702598</v>
      </c>
      <c r="P86">
        <v>60.267765190525225</v>
      </c>
      <c r="Q86">
        <v>5.4820168642475826</v>
      </c>
      <c r="R86">
        <v>8.3915913088778655</v>
      </c>
      <c r="S86">
        <v>6.6071500646879233</v>
      </c>
      <c r="T86">
        <v>0</v>
      </c>
      <c r="U86">
        <v>220.6428720517637</v>
      </c>
      <c r="V86">
        <v>2.9645837063563119</v>
      </c>
      <c r="W86">
        <v>11.252593115428684</v>
      </c>
      <c r="X86">
        <v>37.465942286404378</v>
      </c>
      <c r="Y86">
        <v>0</v>
      </c>
      <c r="Z86">
        <v>1.6646651575871423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13.506812048215403</v>
      </c>
      <c r="AL86">
        <v>0.64921987278212057</v>
      </c>
      <c r="AM86">
        <v>4.0661415510331871</v>
      </c>
      <c r="AN86">
        <v>0</v>
      </c>
      <c r="AO86">
        <v>0</v>
      </c>
      <c r="AP86">
        <v>0.81343513254017952</v>
      </c>
      <c r="AQ86">
        <v>0</v>
      </c>
      <c r="AR86">
        <v>4.7670721060321437</v>
      </c>
      <c r="AS86">
        <v>3.0751272636192852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27.971248258106943</v>
      </c>
      <c r="BB86">
        <f t="shared" si="1"/>
        <v>641.19737035689252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164.66635676675153</v>
      </c>
      <c r="L87">
        <v>43.760962083517583</v>
      </c>
      <c r="M87">
        <v>0</v>
      </c>
      <c r="N87">
        <v>29.618316285531865</v>
      </c>
      <c r="O87">
        <v>49.704956992702598</v>
      </c>
      <c r="P87">
        <v>60.267765190525225</v>
      </c>
      <c r="Q87">
        <v>5.4820168642475826</v>
      </c>
      <c r="R87">
        <v>8.3915913088778655</v>
      </c>
      <c r="S87">
        <v>6.6071500646879233</v>
      </c>
      <c r="T87">
        <v>0</v>
      </c>
      <c r="U87">
        <v>220.6428720517637</v>
      </c>
      <c r="V87">
        <v>2.9645837063563119</v>
      </c>
      <c r="W87">
        <v>11.252593115428684</v>
      </c>
      <c r="X87">
        <v>37.465942286404378</v>
      </c>
      <c r="Y87">
        <v>0</v>
      </c>
      <c r="Z87">
        <v>1.6646651575871423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13.506812048215403</v>
      </c>
      <c r="AL87">
        <v>0.64921987278212057</v>
      </c>
      <c r="AM87">
        <v>4.0661415510331871</v>
      </c>
      <c r="AN87">
        <v>0</v>
      </c>
      <c r="AO87">
        <v>0</v>
      </c>
      <c r="AP87">
        <v>0.81343513254017952</v>
      </c>
      <c r="AQ87">
        <v>0</v>
      </c>
      <c r="AR87">
        <v>4.7670721060321437</v>
      </c>
      <c r="AS87">
        <v>2.6651102421206425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27.962426126173007</v>
      </c>
      <c r="BB87">
        <f t="shared" si="1"/>
        <v>640.99513670093302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105.39769205667973</v>
      </c>
      <c r="L88">
        <v>9.9667205730244106</v>
      </c>
      <c r="M88">
        <v>0</v>
      </c>
      <c r="N88">
        <v>29.618316285531865</v>
      </c>
      <c r="O88">
        <v>49.704956992702598</v>
      </c>
      <c r="P88">
        <v>60.267765190525225</v>
      </c>
      <c r="Q88">
        <v>5.4820168642475826</v>
      </c>
      <c r="R88">
        <v>8.3915913088778655</v>
      </c>
      <c r="S88">
        <v>6.6071500646879233</v>
      </c>
      <c r="T88">
        <v>0</v>
      </c>
      <c r="U88">
        <v>220.6428720517637</v>
      </c>
      <c r="V88">
        <v>2.9645837063563119</v>
      </c>
      <c r="W88">
        <v>11.252593115428684</v>
      </c>
      <c r="X88">
        <v>37.465942286404378</v>
      </c>
      <c r="Y88">
        <v>0</v>
      </c>
      <c r="Z88">
        <v>1.6646651575871423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13.506812048215403</v>
      </c>
      <c r="AL88">
        <v>0.64921987278212057</v>
      </c>
      <c r="AM88">
        <v>4.0661415510331871</v>
      </c>
      <c r="AN88">
        <v>0</v>
      </c>
      <c r="AO88">
        <v>0</v>
      </c>
      <c r="AP88">
        <v>0.81343513254017952</v>
      </c>
      <c r="AQ88">
        <v>0</v>
      </c>
      <c r="AR88">
        <v>4.7670721060321437</v>
      </c>
      <c r="AS88">
        <v>2.6651102421206425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24.0723966461534</v>
      </c>
      <c r="BB88">
        <f t="shared" si="1"/>
        <v>551.82225996038778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105.39769205667973</v>
      </c>
      <c r="L89">
        <v>9.9668311048299305</v>
      </c>
      <c r="M89">
        <v>0</v>
      </c>
      <c r="N89">
        <v>29.618316285531865</v>
      </c>
      <c r="O89">
        <v>49.704956992702598</v>
      </c>
      <c r="P89">
        <v>60.267765190525225</v>
      </c>
      <c r="Q89">
        <v>5.4820168642475826</v>
      </c>
      <c r="R89">
        <v>8.3915913088778655</v>
      </c>
      <c r="S89">
        <v>6.6071500646879233</v>
      </c>
      <c r="T89">
        <v>0</v>
      </c>
      <c r="U89">
        <v>220.6428720517637</v>
      </c>
      <c r="V89">
        <v>2.9645837063563119</v>
      </c>
      <c r="W89">
        <v>11.252593115428684</v>
      </c>
      <c r="X89">
        <v>29.755525604476468</v>
      </c>
      <c r="Y89">
        <v>0</v>
      </c>
      <c r="Z89">
        <v>1.6646651575871423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13.506812048215403</v>
      </c>
      <c r="AL89">
        <v>0.64921987278212057</v>
      </c>
      <c r="AM89">
        <v>4.0661415510331871</v>
      </c>
      <c r="AN89">
        <v>0</v>
      </c>
      <c r="AO89">
        <v>0</v>
      </c>
      <c r="AP89">
        <v>0.81343513254017952</v>
      </c>
      <c r="AQ89">
        <v>0</v>
      </c>
      <c r="AR89">
        <v>5.3279039469839278</v>
      </c>
      <c r="AS89">
        <v>3.0751272636192852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23.790687331528705</v>
      </c>
      <c r="BB89">
        <f t="shared" si="1"/>
        <v>545.36451198734039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105.39769205667973</v>
      </c>
      <c r="L90">
        <v>9.9668311048299305</v>
      </c>
      <c r="M90">
        <v>0</v>
      </c>
      <c r="N90">
        <v>29.618316285531865</v>
      </c>
      <c r="O90">
        <v>49.704956992702598</v>
      </c>
      <c r="P90">
        <v>60.267765190525225</v>
      </c>
      <c r="Q90">
        <v>5.4820168642475826</v>
      </c>
      <c r="R90">
        <v>8.3915913088778655</v>
      </c>
      <c r="S90">
        <v>6.6071500646879233</v>
      </c>
      <c r="T90">
        <v>0</v>
      </c>
      <c r="U90">
        <v>220.6428720517637</v>
      </c>
      <c r="V90">
        <v>2.9645837063563119</v>
      </c>
      <c r="W90">
        <v>11.252593115428684</v>
      </c>
      <c r="X90">
        <v>29.755525604476468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13.506812048215403</v>
      </c>
      <c r="AL90">
        <v>0.64921987278212057</v>
      </c>
      <c r="AM90">
        <v>4.0661415510331871</v>
      </c>
      <c r="AN90">
        <v>0</v>
      </c>
      <c r="AO90">
        <v>0</v>
      </c>
      <c r="AP90">
        <v>0.81343513254017952</v>
      </c>
      <c r="AQ90">
        <v>0</v>
      </c>
      <c r="AR90">
        <v>5.3279039469839278</v>
      </c>
      <c r="AS90">
        <v>3.0751272636192852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23.721104327941564</v>
      </c>
      <c r="BB90">
        <f t="shared" si="1"/>
        <v>543.76942983334038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80.985685790292607</v>
      </c>
      <c r="L91">
        <v>9.977755717761557</v>
      </c>
      <c r="M91">
        <v>0</v>
      </c>
      <c r="N91">
        <v>29.618316285531865</v>
      </c>
      <c r="O91">
        <v>49.704956992702598</v>
      </c>
      <c r="P91">
        <v>60.267765190525225</v>
      </c>
      <c r="Q91">
        <v>1.2520432674008863</v>
      </c>
      <c r="R91">
        <v>3.0049758372324993</v>
      </c>
      <c r="S91">
        <v>1.9198280467391917</v>
      </c>
      <c r="T91">
        <v>0</v>
      </c>
      <c r="U91">
        <v>220.6428720517637</v>
      </c>
      <c r="V91">
        <v>0</v>
      </c>
      <c r="W91">
        <v>6.8680609687826033</v>
      </c>
      <c r="X91">
        <v>37.465942286404378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13.506812048215403</v>
      </c>
      <c r="AL91">
        <v>0.64921987278212057</v>
      </c>
      <c r="AM91">
        <v>4.0661415510331871</v>
      </c>
      <c r="AN91">
        <v>0</v>
      </c>
      <c r="AO91">
        <v>0</v>
      </c>
      <c r="AP91">
        <v>0.65074789396785626</v>
      </c>
      <c r="AQ91">
        <v>0</v>
      </c>
      <c r="AR91">
        <v>5.3279039469839278</v>
      </c>
      <c r="AS91">
        <v>3.0751272636192852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22.111537679490663</v>
      </c>
      <c r="BB91">
        <f t="shared" si="1"/>
        <v>506.8726173322483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76.665023013129144</v>
      </c>
      <c r="L92">
        <v>9.977755717761557</v>
      </c>
      <c r="M92">
        <v>0</v>
      </c>
      <c r="N92">
        <v>29.618316285531865</v>
      </c>
      <c r="O92">
        <v>49.704956992702598</v>
      </c>
      <c r="P92">
        <v>60.267765190525225</v>
      </c>
      <c r="Q92">
        <v>0.96028377094541773</v>
      </c>
      <c r="R92">
        <v>2.8806052319573903</v>
      </c>
      <c r="S92">
        <v>1.9194999739094134</v>
      </c>
      <c r="T92">
        <v>0</v>
      </c>
      <c r="U92">
        <v>220.6428720517637</v>
      </c>
      <c r="V92">
        <v>0</v>
      </c>
      <c r="W92">
        <v>2.7348937360076864</v>
      </c>
      <c r="X92">
        <v>37.465942286404378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13.506812048215403</v>
      </c>
      <c r="AL92">
        <v>0.64921987278212057</v>
      </c>
      <c r="AM92">
        <v>4.0661415510331871</v>
      </c>
      <c r="AN92">
        <v>0</v>
      </c>
      <c r="AO92">
        <v>0</v>
      </c>
      <c r="AP92">
        <v>0.65074789396785626</v>
      </c>
      <c r="AQ92">
        <v>0</v>
      </c>
      <c r="AR92">
        <v>5.3279039469839278</v>
      </c>
      <c r="AS92">
        <v>3.0751272636192852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21.740759633378619</v>
      </c>
      <c r="BB92">
        <f t="shared" si="1"/>
        <v>498.37310719386141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76.654868219926826</v>
      </c>
      <c r="L93">
        <v>9.977755717761557</v>
      </c>
      <c r="M93">
        <v>0</v>
      </c>
      <c r="N93">
        <v>29.618316285531865</v>
      </c>
      <c r="O93">
        <v>49.704956992702598</v>
      </c>
      <c r="P93">
        <v>60.267765190525225</v>
      </c>
      <c r="Q93">
        <v>0.96028377094541773</v>
      </c>
      <c r="R93">
        <v>2.8806052319573903</v>
      </c>
      <c r="S93">
        <v>1.9194999739094134</v>
      </c>
      <c r="T93">
        <v>0</v>
      </c>
      <c r="U93">
        <v>220.6428720517637</v>
      </c>
      <c r="V93">
        <v>0</v>
      </c>
      <c r="W93">
        <v>2.7348937360076864</v>
      </c>
      <c r="X93">
        <v>37.465942286404378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13.506812048215403</v>
      </c>
      <c r="AL93">
        <v>0.64921987278212057</v>
      </c>
      <c r="AM93">
        <v>4.0661415510331871</v>
      </c>
      <c r="AN93">
        <v>0</v>
      </c>
      <c r="AO93">
        <v>0</v>
      </c>
      <c r="AP93">
        <v>0.65074789396785626</v>
      </c>
      <c r="AQ93">
        <v>0</v>
      </c>
      <c r="AR93">
        <v>2.8041599999999995</v>
      </c>
      <c r="AS93">
        <v>2.6651102421206425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21.61770395454019</v>
      </c>
      <c r="BB93">
        <f t="shared" si="1"/>
        <v>495.55224711101494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76.664776973226466</v>
      </c>
      <c r="L94">
        <v>9.977755717761557</v>
      </c>
      <c r="M94">
        <v>0</v>
      </c>
      <c r="N94">
        <v>29.618316285531865</v>
      </c>
      <c r="O94">
        <v>49.704956992702598</v>
      </c>
      <c r="P94">
        <v>60.267765190525225</v>
      </c>
      <c r="Q94">
        <v>0.96028377094541773</v>
      </c>
      <c r="R94">
        <v>2.8806052319573903</v>
      </c>
      <c r="S94">
        <v>1.9194999739094134</v>
      </c>
      <c r="T94">
        <v>0</v>
      </c>
      <c r="U94">
        <v>220.6428720517637</v>
      </c>
      <c r="V94">
        <v>0</v>
      </c>
      <c r="W94">
        <v>2.7348937360076864</v>
      </c>
      <c r="X94">
        <v>37.469957378518778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13.506812048215403</v>
      </c>
      <c r="AL94">
        <v>0.64921987278212057</v>
      </c>
      <c r="AM94">
        <v>4.0661415510331871</v>
      </c>
      <c r="AN94">
        <v>0</v>
      </c>
      <c r="AO94">
        <v>0</v>
      </c>
      <c r="AP94">
        <v>0.65074789396785626</v>
      </c>
      <c r="AQ94">
        <v>0</v>
      </c>
      <c r="AR94">
        <v>2.8041599999999995</v>
      </c>
      <c r="AS94">
        <v>2.6651102421206425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21.618285971278496</v>
      </c>
      <c r="BB94">
        <f t="shared" si="1"/>
        <v>495.56558893969066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79.825977084876953</v>
      </c>
      <c r="L95">
        <v>9.977755717761557</v>
      </c>
      <c r="M95">
        <v>0</v>
      </c>
      <c r="N95">
        <v>29.618316285531865</v>
      </c>
      <c r="O95">
        <v>49.704956992702598</v>
      </c>
      <c r="P95">
        <v>60.267765190525225</v>
      </c>
      <c r="Q95">
        <v>0.96028377094541773</v>
      </c>
      <c r="R95">
        <v>2.9097030593791167</v>
      </c>
      <c r="S95">
        <v>1.9194999739094134</v>
      </c>
      <c r="T95">
        <v>0</v>
      </c>
      <c r="U95">
        <v>220.6428720517637</v>
      </c>
      <c r="V95">
        <v>0</v>
      </c>
      <c r="W95">
        <v>2.7348937360076864</v>
      </c>
      <c r="X95">
        <v>37.469957378518778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3.9582937036109365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13.506812048215403</v>
      </c>
      <c r="AL95">
        <v>0.64921987278212057</v>
      </c>
      <c r="AM95">
        <v>4.0661415510331871</v>
      </c>
      <c r="AN95">
        <v>0</v>
      </c>
      <c r="AO95">
        <v>0</v>
      </c>
      <c r="AP95">
        <v>0.65074789396785626</v>
      </c>
      <c r="AQ95">
        <v>0</v>
      </c>
      <c r="AR95">
        <v>2.8041599999999995</v>
      </c>
      <c r="AS95">
        <v>2.6651102421206425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21.917097101942659</v>
      </c>
      <c r="BB95">
        <f t="shared" si="1"/>
        <v>502.41536945170981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79.826589564895073</v>
      </c>
      <c r="L96">
        <v>9.977755717761557</v>
      </c>
      <c r="M96">
        <v>0</v>
      </c>
      <c r="N96">
        <v>29.618316285531865</v>
      </c>
      <c r="O96">
        <v>49.704956992702598</v>
      </c>
      <c r="P96">
        <v>60.267765190525225</v>
      </c>
      <c r="Q96">
        <v>2.5796155000514966</v>
      </c>
      <c r="R96">
        <v>2.9958419384831405</v>
      </c>
      <c r="S96">
        <v>2.6437521561219728</v>
      </c>
      <c r="T96">
        <v>0</v>
      </c>
      <c r="U96">
        <v>220.6428720517637</v>
      </c>
      <c r="V96">
        <v>0</v>
      </c>
      <c r="W96">
        <v>3.0048154093097907</v>
      </c>
      <c r="X96">
        <v>37.474853294922625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3.9582937036109365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13.506812048215403</v>
      </c>
      <c r="AL96">
        <v>0.64921987278212057</v>
      </c>
      <c r="AM96">
        <v>2.7107610340221249</v>
      </c>
      <c r="AN96">
        <v>0</v>
      </c>
      <c r="AO96">
        <v>0</v>
      </c>
      <c r="AP96">
        <v>0.65074789396785626</v>
      </c>
      <c r="AQ96">
        <v>0</v>
      </c>
      <c r="AR96">
        <v>2.8041599999999995</v>
      </c>
      <c r="AS96">
        <v>2.6651102421206425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21.97351758588573</v>
      </c>
      <c r="BB96">
        <f t="shared" si="1"/>
        <v>503.70872131090243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85.651480242193387</v>
      </c>
      <c r="L97">
        <v>9.977755717761557</v>
      </c>
      <c r="M97">
        <v>0</v>
      </c>
      <c r="N97">
        <v>29.618316285531865</v>
      </c>
      <c r="O97">
        <v>49.704956992702598</v>
      </c>
      <c r="P97">
        <v>60.267765190525225</v>
      </c>
      <c r="Q97">
        <v>2.651567354474953</v>
      </c>
      <c r="R97">
        <v>5.0087485463816073</v>
      </c>
      <c r="S97">
        <v>3.2900656444102832</v>
      </c>
      <c r="T97">
        <v>0</v>
      </c>
      <c r="U97">
        <v>220.6428720517637</v>
      </c>
      <c r="V97">
        <v>0</v>
      </c>
      <c r="W97">
        <v>3.0048154093097907</v>
      </c>
      <c r="X97">
        <v>37.471622334902172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3.9582937036109365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13.506812048215403</v>
      </c>
      <c r="AL97">
        <v>0.64921987278212057</v>
      </c>
      <c r="AM97">
        <v>2.7107610340221249</v>
      </c>
      <c r="AN97">
        <v>0</v>
      </c>
      <c r="AO97">
        <v>0</v>
      </c>
      <c r="AP97">
        <v>0.65074789396785626</v>
      </c>
      <c r="AQ97">
        <v>0</v>
      </c>
      <c r="AR97">
        <v>1.6824960530160715</v>
      </c>
      <c r="AS97">
        <v>2.6651102421206425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22.28414039661952</v>
      </c>
      <c r="BB97">
        <f t="shared" si="1"/>
        <v>510.82926622107271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85.65069151321832</v>
      </c>
      <c r="L98">
        <v>9.977755717761557</v>
      </c>
      <c r="M98">
        <v>0</v>
      </c>
      <c r="N98">
        <v>29.618316285531865</v>
      </c>
      <c r="O98">
        <v>49.704956992702598</v>
      </c>
      <c r="P98">
        <v>60.267765190525225</v>
      </c>
      <c r="Q98">
        <v>2.651567354474953</v>
      </c>
      <c r="R98">
        <v>5.0087485463816073</v>
      </c>
      <c r="S98">
        <v>3.2900656444102832</v>
      </c>
      <c r="T98">
        <v>0</v>
      </c>
      <c r="U98">
        <v>220.6428720517637</v>
      </c>
      <c r="V98">
        <v>0</v>
      </c>
      <c r="W98">
        <v>3.0048154093097907</v>
      </c>
      <c r="X98">
        <v>37.471622334902172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3.9582937036109365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13.506812048215403</v>
      </c>
      <c r="AL98">
        <v>0.64921987278212057</v>
      </c>
      <c r="AM98">
        <v>1.9166997628887499</v>
      </c>
      <c r="AN98">
        <v>0</v>
      </c>
      <c r="AO98">
        <v>0</v>
      </c>
      <c r="AP98">
        <v>0.65074789396785626</v>
      </c>
      <c r="AQ98">
        <v>0</v>
      </c>
      <c r="AR98">
        <v>1.6824960530160715</v>
      </c>
      <c r="AS98">
        <v>3.4168078939678561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22.282336628462193</v>
      </c>
      <c r="BB98">
        <f t="shared" si="1"/>
        <v>510.78791764096889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2.7551768540399122</v>
      </c>
      <c r="L99">
        <f t="shared" si="2"/>
        <v>0.66376387480671062</v>
      </c>
      <c r="M99">
        <f t="shared" si="2"/>
        <v>0</v>
      </c>
      <c r="N99">
        <f t="shared" si="2"/>
        <v>0.71090626831863057</v>
      </c>
      <c r="O99">
        <f t="shared" si="2"/>
        <v>1.1930512330470038</v>
      </c>
      <c r="P99">
        <f t="shared" si="2"/>
        <v>1.4561174455032866</v>
      </c>
      <c r="Q99">
        <f t="shared" si="2"/>
        <v>0.10238606292055509</v>
      </c>
      <c r="R99">
        <f t="shared" si="2"/>
        <v>0.16116679151061811</v>
      </c>
      <c r="S99">
        <f t="shared" si="2"/>
        <v>0.1241144008479689</v>
      </c>
      <c r="T99">
        <f t="shared" si="2"/>
        <v>0</v>
      </c>
      <c r="U99">
        <f t="shared" si="2"/>
        <v>5.4475819389102176</v>
      </c>
      <c r="V99">
        <f t="shared" si="2"/>
        <v>4.9794796978979844E-2</v>
      </c>
      <c r="W99">
        <f t="shared" si="2"/>
        <v>0.19362546697224145</v>
      </c>
      <c r="X99">
        <f t="shared" si="2"/>
        <v>0.63232736140402679</v>
      </c>
      <c r="Y99">
        <f t="shared" si="2"/>
        <v>0</v>
      </c>
      <c r="Z99">
        <f t="shared" si="2"/>
        <v>2.7621343653203911E-2</v>
      </c>
      <c r="AA99">
        <f t="shared" si="2"/>
        <v>2.2272858800876635E-2</v>
      </c>
      <c r="AB99">
        <f t="shared" si="2"/>
        <v>1.9668987127739505E-2</v>
      </c>
      <c r="AC99">
        <f t="shared" si="2"/>
        <v>1.2447632186599875E-2</v>
      </c>
      <c r="AD99">
        <f t="shared" si="2"/>
        <v>2.9945868109136922E-2</v>
      </c>
      <c r="AE99">
        <f t="shared" si="2"/>
        <v>7.3201383809434334E-2</v>
      </c>
      <c r="AF99">
        <f t="shared" si="2"/>
        <v>0</v>
      </c>
      <c r="AG99">
        <f t="shared" si="2"/>
        <v>0</v>
      </c>
      <c r="AH99">
        <f t="shared" si="2"/>
        <v>0.16987939687476522</v>
      </c>
      <c r="AI99">
        <f t="shared" si="2"/>
        <v>1.1535347164292425E-2</v>
      </c>
      <c r="AJ99">
        <f t="shared" si="2"/>
        <v>0</v>
      </c>
      <c r="AK99">
        <f t="shared" si="2"/>
        <v>0.32416348915716897</v>
      </c>
      <c r="AL99">
        <f t="shared" si="2"/>
        <v>6.9732127370830441E-2</v>
      </c>
      <c r="AM99">
        <f t="shared" si="2"/>
        <v>4.7917493036109336E-2</v>
      </c>
      <c r="AN99">
        <f t="shared" si="2"/>
        <v>0</v>
      </c>
      <c r="AO99">
        <f t="shared" si="2"/>
        <v>0</v>
      </c>
      <c r="AP99">
        <f t="shared" si="2"/>
        <v>1.8570721125547907E-2</v>
      </c>
      <c r="AQ99">
        <f t="shared" si="2"/>
        <v>0</v>
      </c>
      <c r="AR99">
        <f t="shared" si="2"/>
        <v>8.9803224013254038E-2</v>
      </c>
      <c r="AS99">
        <f t="shared" si="2"/>
        <v>7.4298490511897339E-2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0.60530876187280147</v>
      </c>
      <c r="BB99">
        <f t="shared" si="1"/>
        <v>13.875762096328204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4.8945848986666602</v>
      </c>
      <c r="L3">
        <v>189.55279667224312</v>
      </c>
      <c r="M3">
        <v>27.778886831556278</v>
      </c>
      <c r="N3">
        <v>35.794879873437289</v>
      </c>
      <c r="O3">
        <v>0</v>
      </c>
      <c r="P3">
        <v>37.728759686503835</v>
      </c>
      <c r="Q3">
        <v>3.1948981419393641</v>
      </c>
      <c r="R3">
        <v>5.204847404127249</v>
      </c>
      <c r="S3">
        <v>4.0268168980911847</v>
      </c>
      <c r="T3">
        <v>0</v>
      </c>
      <c r="U3">
        <v>21.404579233828766</v>
      </c>
      <c r="V3">
        <v>0.66905639461550204</v>
      </c>
      <c r="W3">
        <v>4.997592295345104</v>
      </c>
      <c r="X3">
        <v>9.9994201217744276</v>
      </c>
      <c r="Y3">
        <v>0</v>
      </c>
      <c r="Z3">
        <v>2.0107057887706112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2.7468576627008972</v>
      </c>
      <c r="AG3">
        <v>13.239649870173242</v>
      </c>
      <c r="AH3">
        <v>0</v>
      </c>
      <c r="AI3">
        <v>0</v>
      </c>
      <c r="AJ3">
        <v>0</v>
      </c>
      <c r="AK3">
        <v>16.315967637445208</v>
      </c>
      <c r="AL3">
        <v>0</v>
      </c>
      <c r="AM3">
        <v>0</v>
      </c>
      <c r="AN3">
        <v>0.73273235535378833</v>
      </c>
      <c r="AO3">
        <v>0</v>
      </c>
      <c r="AP3">
        <v>0.90392494886245023</v>
      </c>
      <c r="AQ3">
        <v>0</v>
      </c>
      <c r="AR3">
        <v>10.499923264036735</v>
      </c>
      <c r="AS3">
        <v>7.4287326336881643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16.683450607230046</v>
      </c>
      <c r="BB3">
        <f>SUM(B3:AZ3)-BA3</f>
        <v>382.4421620059299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4.8946407828082288</v>
      </c>
      <c r="L4">
        <v>212.20933978180312</v>
      </c>
      <c r="M4">
        <v>27.778886831556278</v>
      </c>
      <c r="N4">
        <v>35.794879873437289</v>
      </c>
      <c r="O4">
        <v>0</v>
      </c>
      <c r="P4">
        <v>37.728759686503835</v>
      </c>
      <c r="Q4">
        <v>3.1948981419393641</v>
      </c>
      <c r="R4">
        <v>5.204847404127249</v>
      </c>
      <c r="S4">
        <v>3.9698949308962739</v>
      </c>
      <c r="T4">
        <v>0</v>
      </c>
      <c r="U4">
        <v>21.404579233828766</v>
      </c>
      <c r="V4">
        <v>0</v>
      </c>
      <c r="W4">
        <v>4.997592295345104</v>
      </c>
      <c r="X4">
        <v>9.9994201217744276</v>
      </c>
      <c r="Y4">
        <v>0</v>
      </c>
      <c r="Z4">
        <v>2.0107057887706112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2.7468576627008972</v>
      </c>
      <c r="AG4">
        <v>13.239649870173242</v>
      </c>
      <c r="AH4">
        <v>0</v>
      </c>
      <c r="AI4">
        <v>0</v>
      </c>
      <c r="AJ4">
        <v>0</v>
      </c>
      <c r="AK4">
        <v>16.315967637445208</v>
      </c>
      <c r="AL4">
        <v>0</v>
      </c>
      <c r="AM4">
        <v>0</v>
      </c>
      <c r="AN4">
        <v>0.73273235535378833</v>
      </c>
      <c r="AO4">
        <v>0</v>
      </c>
      <c r="AP4">
        <v>0.90392494886245023</v>
      </c>
      <c r="AQ4">
        <v>0</v>
      </c>
      <c r="AR4">
        <v>10.499923264036735</v>
      </c>
      <c r="AS4">
        <v>7.4287326336881643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17.600150549643093</v>
      </c>
      <c r="BB4">
        <f t="shared" ref="BB4:BB67" si="0">SUM(B4:AZ4)-BA4</f>
        <v>403.45608269540799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4.8945848986666602</v>
      </c>
      <c r="L5">
        <v>212.20933978180312</v>
      </c>
      <c r="M5">
        <v>27.778886831556278</v>
      </c>
      <c r="N5">
        <v>35.794879873437289</v>
      </c>
      <c r="O5">
        <v>0</v>
      </c>
      <c r="P5">
        <v>37.728759686503835</v>
      </c>
      <c r="Q5">
        <v>3.1948981419393641</v>
      </c>
      <c r="R5">
        <v>6.3684103155199425</v>
      </c>
      <c r="S5">
        <v>4.0716439311006054</v>
      </c>
      <c r="T5">
        <v>0</v>
      </c>
      <c r="U5">
        <v>21.404579233828766</v>
      </c>
      <c r="V5">
        <v>0</v>
      </c>
      <c r="W5">
        <v>4.997592295345104</v>
      </c>
      <c r="X5">
        <v>9.9994201217744276</v>
      </c>
      <c r="Y5">
        <v>0</v>
      </c>
      <c r="Z5">
        <v>2.0107057887706112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2.7468576627008972</v>
      </c>
      <c r="AG5">
        <v>13.239649870173242</v>
      </c>
      <c r="AH5">
        <v>0</v>
      </c>
      <c r="AI5">
        <v>0</v>
      </c>
      <c r="AJ5">
        <v>0</v>
      </c>
      <c r="AK5">
        <v>16.315967637445208</v>
      </c>
      <c r="AL5">
        <v>0</v>
      </c>
      <c r="AM5">
        <v>0</v>
      </c>
      <c r="AN5">
        <v>0.73273235535378833</v>
      </c>
      <c r="AO5">
        <v>0</v>
      </c>
      <c r="AP5">
        <v>2.3580647359632643</v>
      </c>
      <c r="AQ5">
        <v>0</v>
      </c>
      <c r="AR5">
        <v>2.7096574719265289</v>
      </c>
      <c r="AS5">
        <v>7.4287326336881643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17.388188184581345</v>
      </c>
      <c r="BB5">
        <f t="shared" si="0"/>
        <v>398.59717508291584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4.8946407828082288</v>
      </c>
      <c r="L6">
        <v>221.11740047006194</v>
      </c>
      <c r="M6">
        <v>27.778886831556278</v>
      </c>
      <c r="N6">
        <v>35.794879873437289</v>
      </c>
      <c r="O6">
        <v>0</v>
      </c>
      <c r="P6">
        <v>37.728759686503835</v>
      </c>
      <c r="Q6">
        <v>3.1948981419393641</v>
      </c>
      <c r="R6">
        <v>6.3684103155199425</v>
      </c>
      <c r="S6">
        <v>4.0716439311006054</v>
      </c>
      <c r="T6">
        <v>0</v>
      </c>
      <c r="U6">
        <v>21.404579233828766</v>
      </c>
      <c r="V6">
        <v>0</v>
      </c>
      <c r="W6">
        <v>4.997592295345104</v>
      </c>
      <c r="X6">
        <v>9.9994201217744276</v>
      </c>
      <c r="Y6">
        <v>0</v>
      </c>
      <c r="Z6">
        <v>2.0107057887706112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2.7468576627008972</v>
      </c>
      <c r="AG6">
        <v>13.239649870173242</v>
      </c>
      <c r="AH6">
        <v>0</v>
      </c>
      <c r="AI6">
        <v>0</v>
      </c>
      <c r="AJ6">
        <v>0</v>
      </c>
      <c r="AK6">
        <v>16.315967637445208</v>
      </c>
      <c r="AL6">
        <v>0</v>
      </c>
      <c r="AM6">
        <v>0</v>
      </c>
      <c r="AN6">
        <v>0.73273235535378833</v>
      </c>
      <c r="AO6">
        <v>0</v>
      </c>
      <c r="AP6">
        <v>2.3580647359632643</v>
      </c>
      <c r="AQ6">
        <v>0</v>
      </c>
      <c r="AR6">
        <v>2.0322432640367349</v>
      </c>
      <c r="AS6">
        <v>7.4287326336881643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17.732231543417885</v>
      </c>
      <c r="BB6">
        <f t="shared" si="0"/>
        <v>406.4838340885899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4.8945848986666602</v>
      </c>
      <c r="L7">
        <v>221.11740047006194</v>
      </c>
      <c r="M7">
        <v>27.778886831556278</v>
      </c>
      <c r="N7">
        <v>35.794879873437289</v>
      </c>
      <c r="O7">
        <v>0</v>
      </c>
      <c r="P7">
        <v>37.728759686503835</v>
      </c>
      <c r="Q7">
        <v>3.264005928545374</v>
      </c>
      <c r="R7">
        <v>6.6259208982528515</v>
      </c>
      <c r="S7">
        <v>4.2043488356876644</v>
      </c>
      <c r="T7">
        <v>0</v>
      </c>
      <c r="U7">
        <v>21.404579233828766</v>
      </c>
      <c r="V7">
        <v>0</v>
      </c>
      <c r="W7">
        <v>4.997592295345104</v>
      </c>
      <c r="X7">
        <v>9.9994201217744276</v>
      </c>
      <c r="Y7">
        <v>0</v>
      </c>
      <c r="Z7">
        <v>2.0107057887706112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2.7468576627008972</v>
      </c>
      <c r="AG7">
        <v>13.239649870173242</v>
      </c>
      <c r="AH7">
        <v>0</v>
      </c>
      <c r="AI7">
        <v>0</v>
      </c>
      <c r="AJ7">
        <v>0</v>
      </c>
      <c r="AK7">
        <v>16.315967637445208</v>
      </c>
      <c r="AL7">
        <v>0</v>
      </c>
      <c r="AM7">
        <v>0</v>
      </c>
      <c r="AN7">
        <v>0.73273235535378833</v>
      </c>
      <c r="AO7">
        <v>0</v>
      </c>
      <c r="AP7">
        <v>2.3580647359632643</v>
      </c>
      <c r="AQ7">
        <v>0</v>
      </c>
      <c r="AR7">
        <v>2.0322432640367349</v>
      </c>
      <c r="AS7">
        <v>3.2191174105614699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17.575467003984187</v>
      </c>
      <c r="BB7">
        <f t="shared" si="0"/>
        <v>402.89025079468126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4.8946407828082288</v>
      </c>
      <c r="L8">
        <v>216.91080346341184</v>
      </c>
      <c r="M8">
        <v>27.778886831556278</v>
      </c>
      <c r="N8">
        <v>35.794879873437289</v>
      </c>
      <c r="O8">
        <v>0</v>
      </c>
      <c r="P8">
        <v>37.728759686503835</v>
      </c>
      <c r="Q8">
        <v>3.551729990925657</v>
      </c>
      <c r="R8">
        <v>6.6259208982528515</v>
      </c>
      <c r="S8">
        <v>4.2043488356876644</v>
      </c>
      <c r="T8">
        <v>0</v>
      </c>
      <c r="U8">
        <v>21.404579233828766</v>
      </c>
      <c r="V8">
        <v>0</v>
      </c>
      <c r="W8">
        <v>4.997592295345104</v>
      </c>
      <c r="X8">
        <v>9.9994201217744276</v>
      </c>
      <c r="Y8">
        <v>0</v>
      </c>
      <c r="Z8">
        <v>2.0107057887706112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2.7468576627008972</v>
      </c>
      <c r="AG8">
        <v>13.239649870173242</v>
      </c>
      <c r="AH8">
        <v>0</v>
      </c>
      <c r="AI8">
        <v>0</v>
      </c>
      <c r="AJ8">
        <v>0</v>
      </c>
      <c r="AK8">
        <v>16.315967637445208</v>
      </c>
      <c r="AL8">
        <v>0</v>
      </c>
      <c r="AM8">
        <v>0</v>
      </c>
      <c r="AN8">
        <v>0.73273235535378833</v>
      </c>
      <c r="AO8">
        <v>0</v>
      </c>
      <c r="AP8">
        <v>2.3580647359632643</v>
      </c>
      <c r="AQ8">
        <v>0</v>
      </c>
      <c r="AR8">
        <v>2.0322432640367349</v>
      </c>
      <c r="AS8">
        <v>3.2191174105614699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17.411660450870833</v>
      </c>
      <c r="BB8">
        <f t="shared" si="0"/>
        <v>399.13524028766636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4.8945848986666602</v>
      </c>
      <c r="L9">
        <v>216.91080346341184</v>
      </c>
      <c r="M9">
        <v>27.778886831556278</v>
      </c>
      <c r="N9">
        <v>35.794879873437289</v>
      </c>
      <c r="O9">
        <v>0</v>
      </c>
      <c r="P9">
        <v>37.728759686503835</v>
      </c>
      <c r="Q9">
        <v>3.551729990925657</v>
      </c>
      <c r="R9">
        <v>6.6259208982528515</v>
      </c>
      <c r="S9">
        <v>4.2043488356876644</v>
      </c>
      <c r="T9">
        <v>0</v>
      </c>
      <c r="U9">
        <v>21.404579233828766</v>
      </c>
      <c r="V9">
        <v>0</v>
      </c>
      <c r="W9">
        <v>4.997592295345104</v>
      </c>
      <c r="X9">
        <v>9.9994201217744276</v>
      </c>
      <c r="Y9">
        <v>0</v>
      </c>
      <c r="Z9">
        <v>2.0107057887706112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2.7468576627008972</v>
      </c>
      <c r="AG9">
        <v>13.239649870173242</v>
      </c>
      <c r="AH9">
        <v>0</v>
      </c>
      <c r="AI9">
        <v>0</v>
      </c>
      <c r="AJ9">
        <v>0</v>
      </c>
      <c r="AK9">
        <v>16.315967637445208</v>
      </c>
      <c r="AL9">
        <v>0</v>
      </c>
      <c r="AM9">
        <v>0</v>
      </c>
      <c r="AN9">
        <v>0.73273235535378833</v>
      </c>
      <c r="AO9">
        <v>0</v>
      </c>
      <c r="AP9">
        <v>2.3580647359632643</v>
      </c>
      <c r="AQ9">
        <v>0</v>
      </c>
      <c r="AR9">
        <v>2.0322432640367349</v>
      </c>
      <c r="AS9">
        <v>3.2191174105614699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17.411658114913713</v>
      </c>
      <c r="BB9">
        <f t="shared" si="0"/>
        <v>399.13518673948187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4.8946407828082288</v>
      </c>
      <c r="L10">
        <v>216.91080346341184</v>
      </c>
      <c r="M10">
        <v>27.778886831556278</v>
      </c>
      <c r="N10">
        <v>35.794879873437289</v>
      </c>
      <c r="O10">
        <v>0</v>
      </c>
      <c r="P10">
        <v>37.728759686503835</v>
      </c>
      <c r="Q10">
        <v>3.551729990925657</v>
      </c>
      <c r="R10">
        <v>6.6259208982528515</v>
      </c>
      <c r="S10">
        <v>4.2043488356876644</v>
      </c>
      <c r="T10">
        <v>0</v>
      </c>
      <c r="U10">
        <v>21.404579233828766</v>
      </c>
      <c r="V10">
        <v>0</v>
      </c>
      <c r="W10">
        <v>4.997592295345104</v>
      </c>
      <c r="X10">
        <v>9.9994201217744276</v>
      </c>
      <c r="Y10">
        <v>0</v>
      </c>
      <c r="Z10">
        <v>2.0107057887706112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2.7468576627008972</v>
      </c>
      <c r="AG10">
        <v>13.239649870173242</v>
      </c>
      <c r="AH10">
        <v>0</v>
      </c>
      <c r="AI10">
        <v>0</v>
      </c>
      <c r="AJ10">
        <v>0</v>
      </c>
      <c r="AK10">
        <v>16.315967637445208</v>
      </c>
      <c r="AL10">
        <v>0</v>
      </c>
      <c r="AM10">
        <v>0</v>
      </c>
      <c r="AN10">
        <v>0.73273235535378833</v>
      </c>
      <c r="AO10">
        <v>0</v>
      </c>
      <c r="AP10">
        <v>2.3580647359632643</v>
      </c>
      <c r="AQ10">
        <v>0</v>
      </c>
      <c r="AR10">
        <v>2.0322432640367349</v>
      </c>
      <c r="AS10">
        <v>3.2191174105614699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17.411660450870833</v>
      </c>
      <c r="BB10">
        <f t="shared" si="0"/>
        <v>399.13524028766636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4.8946405767553713</v>
      </c>
      <c r="L11">
        <v>216.91080346341184</v>
      </c>
      <c r="M11">
        <v>27.778886831556278</v>
      </c>
      <c r="N11">
        <v>35.798293626717609</v>
      </c>
      <c r="O11">
        <v>0</v>
      </c>
      <c r="P11">
        <v>37.728759686503835</v>
      </c>
      <c r="Q11">
        <v>3.551729990925657</v>
      </c>
      <c r="R11">
        <v>6.4873704419958491</v>
      </c>
      <c r="S11">
        <v>4.1151067025444057</v>
      </c>
      <c r="T11">
        <v>0</v>
      </c>
      <c r="U11">
        <v>21.404579233828766</v>
      </c>
      <c r="V11">
        <v>0</v>
      </c>
      <c r="W11">
        <v>4.997592295345104</v>
      </c>
      <c r="X11">
        <v>9.9994201217744276</v>
      </c>
      <c r="Y11">
        <v>0</v>
      </c>
      <c r="Z11">
        <v>0.33748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2.7468576627008972</v>
      </c>
      <c r="AG11">
        <v>13.239649870173242</v>
      </c>
      <c r="AH11">
        <v>0</v>
      </c>
      <c r="AI11">
        <v>0</v>
      </c>
      <c r="AJ11">
        <v>0</v>
      </c>
      <c r="AK11">
        <v>16.315967637445208</v>
      </c>
      <c r="AL11">
        <v>0</v>
      </c>
      <c r="AM11">
        <v>0</v>
      </c>
      <c r="AN11">
        <v>0.73273235535378833</v>
      </c>
      <c r="AO11">
        <v>0</v>
      </c>
      <c r="AP11">
        <v>0.90392494886245023</v>
      </c>
      <c r="AQ11">
        <v>0</v>
      </c>
      <c r="AR11">
        <v>2.0322432640367349</v>
      </c>
      <c r="AS11">
        <v>3.2191174105614699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17.271557525836581</v>
      </c>
      <c r="BB11">
        <f t="shared" si="0"/>
        <v>395.92359859465637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4.8945600421333078</v>
      </c>
      <c r="L12">
        <v>216.91080346341184</v>
      </c>
      <c r="M12">
        <v>27.778886831556278</v>
      </c>
      <c r="N12">
        <v>35.798293626717609</v>
      </c>
      <c r="O12">
        <v>0</v>
      </c>
      <c r="P12">
        <v>37.728759686503835</v>
      </c>
      <c r="Q12">
        <v>3.551729990925657</v>
      </c>
      <c r="R12">
        <v>6.4873704419958491</v>
      </c>
      <c r="S12">
        <v>4.1151067025444057</v>
      </c>
      <c r="T12">
        <v>0</v>
      </c>
      <c r="U12">
        <v>21.404579233828766</v>
      </c>
      <c r="V12">
        <v>0</v>
      </c>
      <c r="W12">
        <v>4.997592295345104</v>
      </c>
      <c r="X12">
        <v>9.9994201217744276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2.7468576627008972</v>
      </c>
      <c r="AG12">
        <v>13.239649870173242</v>
      </c>
      <c r="AH12">
        <v>0</v>
      </c>
      <c r="AI12">
        <v>0</v>
      </c>
      <c r="AJ12">
        <v>0</v>
      </c>
      <c r="AK12">
        <v>16.315967637445208</v>
      </c>
      <c r="AL12">
        <v>0</v>
      </c>
      <c r="AM12">
        <v>0</v>
      </c>
      <c r="AN12">
        <v>0.73273235535378833</v>
      </c>
      <c r="AO12">
        <v>0</v>
      </c>
      <c r="AP12">
        <v>0.90392494886245023</v>
      </c>
      <c r="AQ12">
        <v>0</v>
      </c>
      <c r="AR12">
        <v>2.0322432640367349</v>
      </c>
      <c r="AS12">
        <v>3.2191174105614699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17.257447495489377</v>
      </c>
      <c r="BB12">
        <f t="shared" si="0"/>
        <v>395.60014809038148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4.8946405767553713</v>
      </c>
      <c r="L13">
        <v>216.91080346341184</v>
      </c>
      <c r="M13">
        <v>27.778886831556278</v>
      </c>
      <c r="N13">
        <v>35.794879873437289</v>
      </c>
      <c r="O13">
        <v>0</v>
      </c>
      <c r="P13">
        <v>37.728759686503835</v>
      </c>
      <c r="Q13">
        <v>3.551729990925657</v>
      </c>
      <c r="R13">
        <v>6.4873704419958491</v>
      </c>
      <c r="S13">
        <v>4.1151067025444057</v>
      </c>
      <c r="T13">
        <v>0</v>
      </c>
      <c r="U13">
        <v>20.034128686812743</v>
      </c>
      <c r="V13">
        <v>0</v>
      </c>
      <c r="W13">
        <v>4.997592295345104</v>
      </c>
      <c r="X13">
        <v>9.9994201217744276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2.7468576627008972</v>
      </c>
      <c r="AG13">
        <v>13.239649870173242</v>
      </c>
      <c r="AH13">
        <v>0</v>
      </c>
      <c r="AI13">
        <v>0</v>
      </c>
      <c r="AJ13">
        <v>0</v>
      </c>
      <c r="AK13">
        <v>16.315967637445208</v>
      </c>
      <c r="AL13">
        <v>0</v>
      </c>
      <c r="AM13">
        <v>0</v>
      </c>
      <c r="AN13">
        <v>0.73273235535378833</v>
      </c>
      <c r="AO13">
        <v>0</v>
      </c>
      <c r="AP13">
        <v>0.90392494886245023</v>
      </c>
      <c r="AQ13">
        <v>0</v>
      </c>
      <c r="AR13">
        <v>2.0322432640367349</v>
      </c>
      <c r="AS13">
        <v>3.2191174105614699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17.200023334084197</v>
      </c>
      <c r="BB13">
        <f t="shared" si="0"/>
        <v>394.28378848611231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4.8945600421333078</v>
      </c>
      <c r="L14">
        <v>216.91080346341184</v>
      </c>
      <c r="M14">
        <v>27.778886831556278</v>
      </c>
      <c r="N14">
        <v>35.794879873437289</v>
      </c>
      <c r="O14">
        <v>0</v>
      </c>
      <c r="P14">
        <v>37.728759686503835</v>
      </c>
      <c r="Q14">
        <v>3.551729990925657</v>
      </c>
      <c r="R14">
        <v>6.6259208982528515</v>
      </c>
      <c r="S14">
        <v>4.2043488356876644</v>
      </c>
      <c r="T14">
        <v>0</v>
      </c>
      <c r="U14">
        <v>18.649477289113197</v>
      </c>
      <c r="V14">
        <v>0</v>
      </c>
      <c r="W14">
        <v>4.997592295345104</v>
      </c>
      <c r="X14">
        <v>9.9994201217744276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2.7468576627008972</v>
      </c>
      <c r="AG14">
        <v>13.239649870173242</v>
      </c>
      <c r="AH14">
        <v>0</v>
      </c>
      <c r="AI14">
        <v>0</v>
      </c>
      <c r="AJ14">
        <v>0</v>
      </c>
      <c r="AK14">
        <v>16.315967637445208</v>
      </c>
      <c r="AL14">
        <v>0</v>
      </c>
      <c r="AM14">
        <v>0</v>
      </c>
      <c r="AN14">
        <v>0.73273235535378833</v>
      </c>
      <c r="AO14">
        <v>0</v>
      </c>
      <c r="AP14">
        <v>0.90392494886245023</v>
      </c>
      <c r="AQ14">
        <v>0</v>
      </c>
      <c r="AR14">
        <v>2.0322432640367349</v>
      </c>
      <c r="AS14">
        <v>3.2191174105614699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17.151663269550081</v>
      </c>
      <c r="BB14">
        <f t="shared" si="0"/>
        <v>393.17520920772517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4.8946405767553713</v>
      </c>
      <c r="L15">
        <v>216.91080346341184</v>
      </c>
      <c r="M15">
        <v>28.989976092283943</v>
      </c>
      <c r="N15">
        <v>35.794879873437289</v>
      </c>
      <c r="O15">
        <v>0</v>
      </c>
      <c r="P15">
        <v>37.728759686503835</v>
      </c>
      <c r="Q15">
        <v>3.551729990925657</v>
      </c>
      <c r="R15">
        <v>6.4873704419958491</v>
      </c>
      <c r="S15">
        <v>4.1151067025444057</v>
      </c>
      <c r="T15">
        <v>0</v>
      </c>
      <c r="U15">
        <v>17.126092327669554</v>
      </c>
      <c r="V15">
        <v>0</v>
      </c>
      <c r="W15">
        <v>4.997592295345104</v>
      </c>
      <c r="X15">
        <v>9.9994201217744276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2.7468576627008972</v>
      </c>
      <c r="AG15">
        <v>13.239649870173242</v>
      </c>
      <c r="AH15">
        <v>0</v>
      </c>
      <c r="AI15">
        <v>0</v>
      </c>
      <c r="AJ15">
        <v>0</v>
      </c>
      <c r="AK15">
        <v>16.315967637445208</v>
      </c>
      <c r="AL15">
        <v>0</v>
      </c>
      <c r="AM15">
        <v>0</v>
      </c>
      <c r="AN15">
        <v>0.73273235535378833</v>
      </c>
      <c r="AO15">
        <v>0</v>
      </c>
      <c r="AP15">
        <v>0.90392494886245023</v>
      </c>
      <c r="AQ15">
        <v>0</v>
      </c>
      <c r="AR15">
        <v>3.3870720000000003</v>
      </c>
      <c r="AS15">
        <v>3.2191174105614699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17.185722786533692</v>
      </c>
      <c r="BB15">
        <f t="shared" si="0"/>
        <v>393.95597067121059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4.8945600421333078</v>
      </c>
      <c r="L16">
        <v>216.91080346341184</v>
      </c>
      <c r="M16">
        <v>28.989976092283943</v>
      </c>
      <c r="N16">
        <v>35.794879873437289</v>
      </c>
      <c r="O16">
        <v>0</v>
      </c>
      <c r="P16">
        <v>37.728759686503835</v>
      </c>
      <c r="Q16">
        <v>3.551729990925657</v>
      </c>
      <c r="R16">
        <v>6.4873704419958491</v>
      </c>
      <c r="S16">
        <v>4.1151067025444057</v>
      </c>
      <c r="T16">
        <v>0</v>
      </c>
      <c r="U16">
        <v>17.126092327669554</v>
      </c>
      <c r="V16">
        <v>0</v>
      </c>
      <c r="W16">
        <v>4.997592295345104</v>
      </c>
      <c r="X16">
        <v>9.9994201217744276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2.7468576627008972</v>
      </c>
      <c r="AG16">
        <v>13.239649870173242</v>
      </c>
      <c r="AH16">
        <v>0</v>
      </c>
      <c r="AI16">
        <v>0</v>
      </c>
      <c r="AJ16">
        <v>0</v>
      </c>
      <c r="AK16">
        <v>16.315967637445208</v>
      </c>
      <c r="AL16">
        <v>0</v>
      </c>
      <c r="AM16">
        <v>0</v>
      </c>
      <c r="AN16">
        <v>0.73273235535378833</v>
      </c>
      <c r="AO16">
        <v>0</v>
      </c>
      <c r="AP16">
        <v>0.90392494886245023</v>
      </c>
      <c r="AQ16">
        <v>0</v>
      </c>
      <c r="AR16">
        <v>4.0644865280734699</v>
      </c>
      <c r="AS16">
        <v>3.2191174105614699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17.214035347459962</v>
      </c>
      <c r="BB16">
        <f t="shared" si="0"/>
        <v>394.60499210373575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4.8946405767553713</v>
      </c>
      <c r="L17">
        <v>216.91080346341184</v>
      </c>
      <c r="M17">
        <v>28.989976092283943</v>
      </c>
      <c r="N17">
        <v>35.794879873437289</v>
      </c>
      <c r="O17">
        <v>0</v>
      </c>
      <c r="P17">
        <v>37.728759686503835</v>
      </c>
      <c r="Q17">
        <v>3.4948926222203203</v>
      </c>
      <c r="R17">
        <v>6.2103190918063493</v>
      </c>
      <c r="S17">
        <v>3.9698949308962739</v>
      </c>
      <c r="T17">
        <v>0</v>
      </c>
      <c r="U17">
        <v>17.126092327669554</v>
      </c>
      <c r="V17">
        <v>0</v>
      </c>
      <c r="W17">
        <v>4.997592295345104</v>
      </c>
      <c r="X17">
        <v>9.9994201217744276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2.7468576627008972</v>
      </c>
      <c r="AG17">
        <v>13.239649870173242</v>
      </c>
      <c r="AH17">
        <v>0</v>
      </c>
      <c r="AI17">
        <v>0</v>
      </c>
      <c r="AJ17">
        <v>0</v>
      </c>
      <c r="AK17">
        <v>16.315967637445208</v>
      </c>
      <c r="AL17">
        <v>0</v>
      </c>
      <c r="AM17">
        <v>0</v>
      </c>
      <c r="AN17">
        <v>0.73273235535378833</v>
      </c>
      <c r="AO17">
        <v>0</v>
      </c>
      <c r="AP17">
        <v>0.90392494886245023</v>
      </c>
      <c r="AQ17">
        <v>0</v>
      </c>
      <c r="AR17">
        <v>10.499923264036735</v>
      </c>
      <c r="AS17">
        <v>3.2191174105614699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17.463013568865733</v>
      </c>
      <c r="BB17">
        <f t="shared" si="0"/>
        <v>400.31243066237238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4.8945600421333078</v>
      </c>
      <c r="L18">
        <v>216.91080346341184</v>
      </c>
      <c r="M18">
        <v>28.989976092283943</v>
      </c>
      <c r="N18">
        <v>35.794879873437289</v>
      </c>
      <c r="O18">
        <v>0</v>
      </c>
      <c r="P18">
        <v>37.728759686503835</v>
      </c>
      <c r="Q18">
        <v>3.4948926222203203</v>
      </c>
      <c r="R18">
        <v>6.2103190918063493</v>
      </c>
      <c r="S18">
        <v>3.9698949308962739</v>
      </c>
      <c r="T18">
        <v>0</v>
      </c>
      <c r="U18">
        <v>17.126092327669554</v>
      </c>
      <c r="V18">
        <v>0</v>
      </c>
      <c r="W18">
        <v>4.997592295345104</v>
      </c>
      <c r="X18">
        <v>9.9994201217744276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2.7468576627008972</v>
      </c>
      <c r="AG18">
        <v>13.239649870173242</v>
      </c>
      <c r="AH18">
        <v>0</v>
      </c>
      <c r="AI18">
        <v>0</v>
      </c>
      <c r="AJ18">
        <v>0</v>
      </c>
      <c r="AK18">
        <v>16.315967637445208</v>
      </c>
      <c r="AL18">
        <v>0</v>
      </c>
      <c r="AM18">
        <v>0</v>
      </c>
      <c r="AN18">
        <v>0.73273235535378833</v>
      </c>
      <c r="AO18">
        <v>0</v>
      </c>
      <c r="AP18">
        <v>0.90392494886245023</v>
      </c>
      <c r="AQ18">
        <v>0</v>
      </c>
      <c r="AR18">
        <v>10.499923264036735</v>
      </c>
      <c r="AS18">
        <v>3.2191174105614699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17.463010202518525</v>
      </c>
      <c r="BB18">
        <f t="shared" si="0"/>
        <v>400.31235349409752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4.8946405767553713</v>
      </c>
      <c r="L19">
        <v>212.00061612705559</v>
      </c>
      <c r="M19">
        <v>28.989976092283943</v>
      </c>
      <c r="N19">
        <v>35.794879873437289</v>
      </c>
      <c r="O19">
        <v>0</v>
      </c>
      <c r="P19">
        <v>37.728759686503835</v>
      </c>
      <c r="Q19">
        <v>3.4948926222203203</v>
      </c>
      <c r="R19">
        <v>6.2103190918063493</v>
      </c>
      <c r="S19">
        <v>3.9698949308962739</v>
      </c>
      <c r="T19">
        <v>0</v>
      </c>
      <c r="U19">
        <v>17.126092327669554</v>
      </c>
      <c r="V19">
        <v>0</v>
      </c>
      <c r="W19">
        <v>4.997592295345104</v>
      </c>
      <c r="X19">
        <v>9.9994201217744276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2.7468576627008972</v>
      </c>
      <c r="AG19">
        <v>13.239649870173242</v>
      </c>
      <c r="AH19">
        <v>0</v>
      </c>
      <c r="AI19">
        <v>0</v>
      </c>
      <c r="AJ19">
        <v>0</v>
      </c>
      <c r="AK19">
        <v>16.315967637445208</v>
      </c>
      <c r="AL19">
        <v>0</v>
      </c>
      <c r="AM19">
        <v>0</v>
      </c>
      <c r="AN19">
        <v>0.73273235535378833</v>
      </c>
      <c r="AO19">
        <v>0</v>
      </c>
      <c r="AP19">
        <v>0.90392494886245023</v>
      </c>
      <c r="AQ19">
        <v>0</v>
      </c>
      <c r="AR19">
        <v>3.3870720000000003</v>
      </c>
      <c r="AS19">
        <v>3.2191174105614699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16.960450555369306</v>
      </c>
      <c r="BB19">
        <f t="shared" si="0"/>
        <v>388.79195507547581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4.8945600421333078</v>
      </c>
      <c r="L20">
        <v>212.00061612705559</v>
      </c>
      <c r="M20">
        <v>28.989687546735741</v>
      </c>
      <c r="N20">
        <v>35.794879873437289</v>
      </c>
      <c r="O20">
        <v>0</v>
      </c>
      <c r="P20">
        <v>37.728759686503835</v>
      </c>
      <c r="Q20">
        <v>3.4948926222203203</v>
      </c>
      <c r="R20">
        <v>6.3684103155199425</v>
      </c>
      <c r="S20">
        <v>4.0716439311006054</v>
      </c>
      <c r="T20">
        <v>0</v>
      </c>
      <c r="U20">
        <v>17.126092327669554</v>
      </c>
      <c r="V20">
        <v>0</v>
      </c>
      <c r="W20">
        <v>4.997592295345104</v>
      </c>
      <c r="X20">
        <v>9.9994201217744276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2.7468576627008972</v>
      </c>
      <c r="AG20">
        <v>13.239649870173242</v>
      </c>
      <c r="AH20">
        <v>0.88076543727822998</v>
      </c>
      <c r="AI20">
        <v>0</v>
      </c>
      <c r="AJ20">
        <v>0</v>
      </c>
      <c r="AK20">
        <v>16.315967637445208</v>
      </c>
      <c r="AL20">
        <v>0</v>
      </c>
      <c r="AM20">
        <v>0</v>
      </c>
      <c r="AN20">
        <v>0.73273235535378833</v>
      </c>
      <c r="AO20">
        <v>0</v>
      </c>
      <c r="AP20">
        <v>0.90392494886245023</v>
      </c>
      <c r="AQ20">
        <v>0</v>
      </c>
      <c r="AR20">
        <v>2.7096574719265289</v>
      </c>
      <c r="AS20">
        <v>3.2191174105614699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16.979796517182713</v>
      </c>
      <c r="BB20">
        <f t="shared" si="0"/>
        <v>389.23543116661489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4.8946405767553713</v>
      </c>
      <c r="L21">
        <v>212.00061612705559</v>
      </c>
      <c r="M21">
        <v>28.989687546735741</v>
      </c>
      <c r="N21">
        <v>35.794879873437289</v>
      </c>
      <c r="O21">
        <v>0</v>
      </c>
      <c r="P21">
        <v>37.728759686503835</v>
      </c>
      <c r="Q21">
        <v>3.4948926222203203</v>
      </c>
      <c r="R21">
        <v>6.3684103155199425</v>
      </c>
      <c r="S21">
        <v>4.0716439311006054</v>
      </c>
      <c r="T21">
        <v>0</v>
      </c>
      <c r="U21">
        <v>17.126092327669554</v>
      </c>
      <c r="V21">
        <v>0</v>
      </c>
      <c r="W21">
        <v>4.997592295345104</v>
      </c>
      <c r="X21">
        <v>9.9994201217744276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2.7468576627008972</v>
      </c>
      <c r="AG21">
        <v>13.239649870173242</v>
      </c>
      <c r="AH21">
        <v>7.0461241254435398</v>
      </c>
      <c r="AI21">
        <v>0</v>
      </c>
      <c r="AJ21">
        <v>0</v>
      </c>
      <c r="AK21">
        <v>16.315967637445208</v>
      </c>
      <c r="AL21">
        <v>0</v>
      </c>
      <c r="AM21">
        <v>0</v>
      </c>
      <c r="AN21">
        <v>0.73273235535378833</v>
      </c>
      <c r="AO21">
        <v>0</v>
      </c>
      <c r="AP21">
        <v>0.98252716009183882</v>
      </c>
      <c r="AQ21">
        <v>0</v>
      </c>
      <c r="AR21">
        <v>2.7096574719265289</v>
      </c>
      <c r="AS21">
        <v>3.2191174105614699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17.240797449124617</v>
      </c>
      <c r="BB21">
        <f t="shared" si="0"/>
        <v>395.21847166868974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4.8945600421333078</v>
      </c>
      <c r="L22">
        <v>212.00061612705559</v>
      </c>
      <c r="M22">
        <v>28.989687546735741</v>
      </c>
      <c r="N22">
        <v>35.794879873437289</v>
      </c>
      <c r="O22">
        <v>0</v>
      </c>
      <c r="P22">
        <v>37.728759686503835</v>
      </c>
      <c r="Q22">
        <v>3.4948926222203203</v>
      </c>
      <c r="R22">
        <v>6.1681964398887121</v>
      </c>
      <c r="S22">
        <v>4.0716439311006054</v>
      </c>
      <c r="T22">
        <v>0</v>
      </c>
      <c r="U22">
        <v>17.126092327669554</v>
      </c>
      <c r="V22">
        <v>0</v>
      </c>
      <c r="W22">
        <v>4.997592295345104</v>
      </c>
      <c r="X22">
        <v>9.9994201217744276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2.7468576627008972</v>
      </c>
      <c r="AG22">
        <v>13.239649870173242</v>
      </c>
      <c r="AH22">
        <v>7.2516360817157173</v>
      </c>
      <c r="AI22">
        <v>0</v>
      </c>
      <c r="AJ22">
        <v>0</v>
      </c>
      <c r="AK22">
        <v>16.315967637445208</v>
      </c>
      <c r="AL22">
        <v>0</v>
      </c>
      <c r="AM22">
        <v>0</v>
      </c>
      <c r="AN22">
        <v>0.73273235535378833</v>
      </c>
      <c r="AO22">
        <v>0</v>
      </c>
      <c r="AP22">
        <v>0.98252716009183882</v>
      </c>
      <c r="AQ22">
        <v>0</v>
      </c>
      <c r="AR22">
        <v>2.7096574719265289</v>
      </c>
      <c r="AS22">
        <v>3.2191174105614699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17.241015542548208</v>
      </c>
      <c r="BB22">
        <f t="shared" si="0"/>
        <v>395.22347112128506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4.873673275870047</v>
      </c>
      <c r="L23">
        <v>212.00061612705559</v>
      </c>
      <c r="M23">
        <v>27.778886831556278</v>
      </c>
      <c r="N23">
        <v>35.794879873437289</v>
      </c>
      <c r="O23">
        <v>0</v>
      </c>
      <c r="P23">
        <v>37.728759686503835</v>
      </c>
      <c r="Q23">
        <v>3.4966104144219354</v>
      </c>
      <c r="R23">
        <v>5.152142115124863</v>
      </c>
      <c r="S23">
        <v>3.8310140618218265</v>
      </c>
      <c r="T23">
        <v>0</v>
      </c>
      <c r="U23">
        <v>17.126092327669554</v>
      </c>
      <c r="V23">
        <v>0</v>
      </c>
      <c r="W23">
        <v>4.997592295345104</v>
      </c>
      <c r="X23">
        <v>9.9994201217744276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2.7468576627008972</v>
      </c>
      <c r="AG23">
        <v>13.239649870173242</v>
      </c>
      <c r="AH23">
        <v>7.2516360817157173</v>
      </c>
      <c r="AI23">
        <v>0</v>
      </c>
      <c r="AJ23">
        <v>0</v>
      </c>
      <c r="AK23">
        <v>16.315967637445208</v>
      </c>
      <c r="AL23">
        <v>0</v>
      </c>
      <c r="AM23">
        <v>1.6377059510540597</v>
      </c>
      <c r="AN23">
        <v>0.73273235535378833</v>
      </c>
      <c r="AO23">
        <v>0</v>
      </c>
      <c r="AP23">
        <v>0.98252716009183882</v>
      </c>
      <c r="AQ23">
        <v>0</v>
      </c>
      <c r="AR23">
        <v>2.7096574719265289</v>
      </c>
      <c r="AS23">
        <v>3.2191174105614699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17.205529518981002</v>
      </c>
      <c r="BB23">
        <f t="shared" si="0"/>
        <v>394.41000921262253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4.8737179138970985</v>
      </c>
      <c r="L24">
        <v>212.00061612705559</v>
      </c>
      <c r="M24">
        <v>27.778886831556278</v>
      </c>
      <c r="N24">
        <v>35.794879873437289</v>
      </c>
      <c r="O24">
        <v>0</v>
      </c>
      <c r="P24">
        <v>37.728759686503835</v>
      </c>
      <c r="Q24">
        <v>3.4966104144219354</v>
      </c>
      <c r="R24">
        <v>5.152142115124863</v>
      </c>
      <c r="S24">
        <v>3.8310140618218265</v>
      </c>
      <c r="T24">
        <v>0</v>
      </c>
      <c r="U24">
        <v>17.126092327669554</v>
      </c>
      <c r="V24">
        <v>0</v>
      </c>
      <c r="W24">
        <v>5.2197440258660333</v>
      </c>
      <c r="X24">
        <v>9.9993911411800216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2.7468576627008972</v>
      </c>
      <c r="AG24">
        <v>13.239649870173242</v>
      </c>
      <c r="AH24">
        <v>14.503271849822584</v>
      </c>
      <c r="AI24">
        <v>0</v>
      </c>
      <c r="AJ24">
        <v>0</v>
      </c>
      <c r="AK24">
        <v>16.315967637445208</v>
      </c>
      <c r="AL24">
        <v>0</v>
      </c>
      <c r="AM24">
        <v>1.6377059510540597</v>
      </c>
      <c r="AN24">
        <v>0.73273235535378833</v>
      </c>
      <c r="AO24">
        <v>0</v>
      </c>
      <c r="AP24">
        <v>0.98252716009183882</v>
      </c>
      <c r="AQ24">
        <v>1.7076706758505529</v>
      </c>
      <c r="AR24">
        <v>2.7096574719265289</v>
      </c>
      <c r="AS24">
        <v>3.2191174105614699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17.589315125154883</v>
      </c>
      <c r="BB24">
        <f t="shared" si="0"/>
        <v>403.20769743835962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4.873673275870047</v>
      </c>
      <c r="L25">
        <v>212.00061612705559</v>
      </c>
      <c r="M25">
        <v>27.780923899585709</v>
      </c>
      <c r="N25">
        <v>35.794879873437289</v>
      </c>
      <c r="O25">
        <v>0</v>
      </c>
      <c r="P25">
        <v>37.728759686503835</v>
      </c>
      <c r="Q25">
        <v>3.4966104144219354</v>
      </c>
      <c r="R25">
        <v>5.152142115124863</v>
      </c>
      <c r="S25">
        <v>3.8310140618218265</v>
      </c>
      <c r="T25">
        <v>0</v>
      </c>
      <c r="U25">
        <v>17.126092327669554</v>
      </c>
      <c r="V25">
        <v>0</v>
      </c>
      <c r="W25">
        <v>5.2203003587558596</v>
      </c>
      <c r="X25">
        <v>9.9993911411800216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2.7468576627008972</v>
      </c>
      <c r="AG25">
        <v>13.239649870173242</v>
      </c>
      <c r="AH25">
        <v>14.503271849822584</v>
      </c>
      <c r="AI25">
        <v>0</v>
      </c>
      <c r="AJ25">
        <v>0</v>
      </c>
      <c r="AK25">
        <v>16.315967637445208</v>
      </c>
      <c r="AL25">
        <v>0</v>
      </c>
      <c r="AM25">
        <v>3.2754119021081194</v>
      </c>
      <c r="AN25">
        <v>0.73273235535378833</v>
      </c>
      <c r="AO25">
        <v>0</v>
      </c>
      <c r="AP25">
        <v>0.98252716009183882</v>
      </c>
      <c r="AQ25">
        <v>4.8285863379252758</v>
      </c>
      <c r="AR25">
        <v>2.7096574719265289</v>
      </c>
      <c r="AS25">
        <v>3.2191174105614699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17.788332046872565</v>
      </c>
      <c r="BB25">
        <f t="shared" si="0"/>
        <v>407.76985089266293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4.8737179138970985</v>
      </c>
      <c r="L26">
        <v>212.00061612705559</v>
      </c>
      <c r="M26">
        <v>27.779991015274032</v>
      </c>
      <c r="N26">
        <v>35.794879873437289</v>
      </c>
      <c r="O26">
        <v>0</v>
      </c>
      <c r="P26">
        <v>37.728759686503835</v>
      </c>
      <c r="Q26">
        <v>3.4966104144219354</v>
      </c>
      <c r="R26">
        <v>5.152142115124863</v>
      </c>
      <c r="S26">
        <v>3.8310140618218265</v>
      </c>
      <c r="T26">
        <v>0</v>
      </c>
      <c r="U26">
        <v>17.126092327669554</v>
      </c>
      <c r="V26">
        <v>0</v>
      </c>
      <c r="W26">
        <v>5.2203003587558596</v>
      </c>
      <c r="X26">
        <v>9.9993911411800216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1.5937367374243374</v>
      </c>
      <c r="AF26">
        <v>2.7468576627008972</v>
      </c>
      <c r="AG26">
        <v>13.239649870173242</v>
      </c>
      <c r="AH26">
        <v>21.754907931538302</v>
      </c>
      <c r="AI26">
        <v>0</v>
      </c>
      <c r="AJ26">
        <v>0</v>
      </c>
      <c r="AK26">
        <v>16.315967637445208</v>
      </c>
      <c r="AL26">
        <v>0</v>
      </c>
      <c r="AM26">
        <v>3.2754119021081194</v>
      </c>
      <c r="AN26">
        <v>0.73273235535378833</v>
      </c>
      <c r="AO26">
        <v>0</v>
      </c>
      <c r="AP26">
        <v>0.78602147192652883</v>
      </c>
      <c r="AQ26">
        <v>9.6571726758505516</v>
      </c>
      <c r="AR26">
        <v>2.7096574719265289</v>
      </c>
      <c r="AS26">
        <v>3.2191174105614699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18.351652473177889</v>
      </c>
      <c r="BB26">
        <f t="shared" si="0"/>
        <v>420.68309568897308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212.00061612705559</v>
      </c>
      <c r="M27">
        <v>27.779991015274032</v>
      </c>
      <c r="N27">
        <v>35.794879873437289</v>
      </c>
      <c r="O27">
        <v>0</v>
      </c>
      <c r="P27">
        <v>37.728759686503835</v>
      </c>
      <c r="Q27">
        <v>1.5971901705636387</v>
      </c>
      <c r="R27">
        <v>1.409648109325444</v>
      </c>
      <c r="S27">
        <v>1.5442149869954951</v>
      </c>
      <c r="T27">
        <v>0</v>
      </c>
      <c r="U27">
        <v>17.126092327669554</v>
      </c>
      <c r="V27">
        <v>0</v>
      </c>
      <c r="W27">
        <v>5.0726123812903543</v>
      </c>
      <c r="X27">
        <v>25.235850027733747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5.0999578100605296</v>
      </c>
      <c r="AF27">
        <v>2.7468576627008972</v>
      </c>
      <c r="AG27">
        <v>13.239649870173242</v>
      </c>
      <c r="AH27">
        <v>21.754907931538302</v>
      </c>
      <c r="AI27">
        <v>0</v>
      </c>
      <c r="AJ27">
        <v>0</v>
      </c>
      <c r="AK27">
        <v>16.315967637445208</v>
      </c>
      <c r="AL27">
        <v>0</v>
      </c>
      <c r="AM27">
        <v>4.9131178531621789</v>
      </c>
      <c r="AN27">
        <v>0.73273235535378833</v>
      </c>
      <c r="AO27">
        <v>0</v>
      </c>
      <c r="AP27">
        <v>0.78602147192652883</v>
      </c>
      <c r="AQ27">
        <v>9.6571726758505516</v>
      </c>
      <c r="AR27">
        <v>2.7096574719265289</v>
      </c>
      <c r="AS27">
        <v>3.2191174105614699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18.66223762100369</v>
      </c>
      <c r="BB27">
        <f t="shared" si="0"/>
        <v>427.80277723554451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7.5663921925179451</v>
      </c>
      <c r="L28">
        <v>254.40759290821907</v>
      </c>
      <c r="M28">
        <v>27.779991015274032</v>
      </c>
      <c r="N28">
        <v>35.794879873437289</v>
      </c>
      <c r="O28">
        <v>0</v>
      </c>
      <c r="P28">
        <v>37.728759686503835</v>
      </c>
      <c r="Q28">
        <v>5.4679502112269471</v>
      </c>
      <c r="R28">
        <v>9.6121247923439537</v>
      </c>
      <c r="S28">
        <v>6.3438732352390472</v>
      </c>
      <c r="T28">
        <v>0</v>
      </c>
      <c r="U28">
        <v>17.126092327669554</v>
      </c>
      <c r="V28">
        <v>3.5804655326768131</v>
      </c>
      <c r="W28">
        <v>11.679291918369984</v>
      </c>
      <c r="X28">
        <v>35.805407520356439</v>
      </c>
      <c r="Y28">
        <v>0</v>
      </c>
      <c r="Z28">
        <v>0.33748</v>
      </c>
      <c r="AA28">
        <v>0</v>
      </c>
      <c r="AB28">
        <v>0</v>
      </c>
      <c r="AC28">
        <v>0</v>
      </c>
      <c r="AD28">
        <v>0.41009987476518472</v>
      </c>
      <c r="AE28">
        <v>5.0999578100605296</v>
      </c>
      <c r="AF28">
        <v>2.7468576627008972</v>
      </c>
      <c r="AG28">
        <v>13.239649870173242</v>
      </c>
      <c r="AH28">
        <v>21.754907931538302</v>
      </c>
      <c r="AI28">
        <v>0</v>
      </c>
      <c r="AJ28">
        <v>0</v>
      </c>
      <c r="AK28">
        <v>16.315967637445208</v>
      </c>
      <c r="AL28">
        <v>0</v>
      </c>
      <c r="AM28">
        <v>4.9131178531621789</v>
      </c>
      <c r="AN28">
        <v>0.73273235535378833</v>
      </c>
      <c r="AO28">
        <v>0</v>
      </c>
      <c r="AP28">
        <v>0.6681183151742851</v>
      </c>
      <c r="AQ28">
        <v>14.485759324149445</v>
      </c>
      <c r="AR28">
        <v>2.7096574719265289</v>
      </c>
      <c r="AS28">
        <v>3.2191174105614699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22.55219702974933</v>
      </c>
      <c r="BB28">
        <f t="shared" si="0"/>
        <v>516.97404770109665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9.1318468226651515</v>
      </c>
      <c r="L29">
        <v>320.05948986483577</v>
      </c>
      <c r="M29">
        <v>27.811298292902062</v>
      </c>
      <c r="N29">
        <v>35.826187348545261</v>
      </c>
      <c r="O29">
        <v>0</v>
      </c>
      <c r="P29">
        <v>37.728759686503835</v>
      </c>
      <c r="Q29">
        <v>6.609746047749943</v>
      </c>
      <c r="R29">
        <v>12.253147373751132</v>
      </c>
      <c r="S29">
        <v>7.7826784134622349</v>
      </c>
      <c r="T29">
        <v>0</v>
      </c>
      <c r="U29">
        <v>17.126092327669554</v>
      </c>
      <c r="V29">
        <v>3.5804655326768131</v>
      </c>
      <c r="W29">
        <v>11.919510068975603</v>
      </c>
      <c r="X29">
        <v>42.589675334092092</v>
      </c>
      <c r="Y29">
        <v>0</v>
      </c>
      <c r="Z29">
        <v>2.0107057887706112</v>
      </c>
      <c r="AA29">
        <v>1.1633854719265286</v>
      </c>
      <c r="AB29">
        <v>0.82863593769567934</v>
      </c>
      <c r="AC29">
        <v>0</v>
      </c>
      <c r="AD29">
        <v>2.8296900438321848</v>
      </c>
      <c r="AE29">
        <v>10.199915620121059</v>
      </c>
      <c r="AF29">
        <v>5.4937153254017943</v>
      </c>
      <c r="AG29">
        <v>13.239649870173242</v>
      </c>
      <c r="AH29">
        <v>21.754907931538302</v>
      </c>
      <c r="AI29">
        <v>0</v>
      </c>
      <c r="AJ29">
        <v>0</v>
      </c>
      <c r="AK29">
        <v>16.315967637445208</v>
      </c>
      <c r="AL29">
        <v>0</v>
      </c>
      <c r="AM29">
        <v>4.9131178531621789</v>
      </c>
      <c r="AN29">
        <v>0.73273235535378833</v>
      </c>
      <c r="AO29">
        <v>0</v>
      </c>
      <c r="AP29">
        <v>0.62881736965142965</v>
      </c>
      <c r="AQ29">
        <v>14.485759324149445</v>
      </c>
      <c r="AR29">
        <v>2.7096574719265289</v>
      </c>
      <c r="AS29">
        <v>3.2191174105614699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26.457087311567491</v>
      </c>
      <c r="BB29">
        <f t="shared" si="0"/>
        <v>606.48758521397122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9.3510619636842041</v>
      </c>
      <c r="L30">
        <v>380.06096933529039</v>
      </c>
      <c r="M30">
        <v>27.811298292902062</v>
      </c>
      <c r="N30">
        <v>35.826187348545261</v>
      </c>
      <c r="O30">
        <v>0</v>
      </c>
      <c r="P30">
        <v>37.728759686503835</v>
      </c>
      <c r="Q30">
        <v>6.609746047749943</v>
      </c>
      <c r="R30">
        <v>12.80116826158422</v>
      </c>
      <c r="S30">
        <v>7.9953822267787515</v>
      </c>
      <c r="T30">
        <v>0</v>
      </c>
      <c r="U30">
        <v>17.126092327669554</v>
      </c>
      <c r="V30">
        <v>3.5804655326768131</v>
      </c>
      <c r="W30">
        <v>11.919510068975603</v>
      </c>
      <c r="X30">
        <v>42.819482512599535</v>
      </c>
      <c r="Y30">
        <v>0</v>
      </c>
      <c r="Z30">
        <v>2.3623599999999998</v>
      </c>
      <c r="AA30">
        <v>4.3103437274055523</v>
      </c>
      <c r="AB30">
        <v>2.485908124608641</v>
      </c>
      <c r="AC30">
        <v>0</v>
      </c>
      <c r="AD30">
        <v>5.6593800876643696</v>
      </c>
      <c r="AE30">
        <v>15.347685303903152</v>
      </c>
      <c r="AF30">
        <v>8.2405726745982051</v>
      </c>
      <c r="AG30">
        <v>13.239649870173242</v>
      </c>
      <c r="AH30">
        <v>29.006543699645167</v>
      </c>
      <c r="AI30">
        <v>1.1863084748486747</v>
      </c>
      <c r="AJ30">
        <v>0</v>
      </c>
      <c r="AK30">
        <v>16.315967637445208</v>
      </c>
      <c r="AL30">
        <v>0</v>
      </c>
      <c r="AM30">
        <v>4.9131178531621789</v>
      </c>
      <c r="AN30">
        <v>0.73273235535378833</v>
      </c>
      <c r="AO30">
        <v>0</v>
      </c>
      <c r="AP30">
        <v>0.58951610394489662</v>
      </c>
      <c r="AQ30">
        <v>14.485759324149445</v>
      </c>
      <c r="AR30">
        <v>2.7096574719265289</v>
      </c>
      <c r="AS30">
        <v>3.2191174105614699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30.030572287677831</v>
      </c>
      <c r="BB30">
        <f t="shared" si="0"/>
        <v>688.40417143667253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9.3510619636842041</v>
      </c>
      <c r="L31">
        <v>386.37916577234023</v>
      </c>
      <c r="M31">
        <v>27.811298292902062</v>
      </c>
      <c r="N31">
        <v>35.826187348545261</v>
      </c>
      <c r="O31">
        <v>0</v>
      </c>
      <c r="P31">
        <v>37.728759686503835</v>
      </c>
      <c r="Q31">
        <v>6.609746047749943</v>
      </c>
      <c r="R31">
        <v>12.80116826158422</v>
      </c>
      <c r="S31">
        <v>7.9953822267787515</v>
      </c>
      <c r="T31">
        <v>0</v>
      </c>
      <c r="U31">
        <v>17.126092327669554</v>
      </c>
      <c r="V31">
        <v>3.5804655326768131</v>
      </c>
      <c r="W31">
        <v>12.19886794383169</v>
      </c>
      <c r="X31">
        <v>40.784265933513197</v>
      </c>
      <c r="Y31">
        <v>0</v>
      </c>
      <c r="Z31">
        <v>6.0321173663118337</v>
      </c>
      <c r="AA31">
        <v>5.4533699999999996</v>
      </c>
      <c r="AB31">
        <v>8.1620647495303693</v>
      </c>
      <c r="AC31">
        <v>0</v>
      </c>
      <c r="AD31">
        <v>8.4890701314965558</v>
      </c>
      <c r="AE31">
        <v>15.352466710290125</v>
      </c>
      <c r="AF31">
        <v>8.3321347952410765</v>
      </c>
      <c r="AG31">
        <v>13.239649870173242</v>
      </c>
      <c r="AH31">
        <v>29.006543699645167</v>
      </c>
      <c r="AI31">
        <v>5.1406704748486742</v>
      </c>
      <c r="AJ31">
        <v>0</v>
      </c>
      <c r="AK31">
        <v>16.315967637445208</v>
      </c>
      <c r="AL31">
        <v>0</v>
      </c>
      <c r="AM31">
        <v>4.9131178531621789</v>
      </c>
      <c r="AN31">
        <v>0.73273235535378833</v>
      </c>
      <c r="AO31">
        <v>0</v>
      </c>
      <c r="AP31">
        <v>0.58951610394489662</v>
      </c>
      <c r="AQ31">
        <v>14.485759324149445</v>
      </c>
      <c r="AR31">
        <v>5.0806079999999989</v>
      </c>
      <c r="AS31">
        <v>3.2191174105614699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31.046421974873191</v>
      </c>
      <c r="BB31">
        <f t="shared" si="0"/>
        <v>711.69094584506036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9.3510619636842041</v>
      </c>
      <c r="L32">
        <v>386.37916577234023</v>
      </c>
      <c r="M32">
        <v>27.811298292902062</v>
      </c>
      <c r="N32">
        <v>35.826187348545261</v>
      </c>
      <c r="O32">
        <v>0</v>
      </c>
      <c r="P32">
        <v>37.728759686503835</v>
      </c>
      <c r="Q32">
        <v>6.609746047749943</v>
      </c>
      <c r="R32">
        <v>12.80116826158422</v>
      </c>
      <c r="S32">
        <v>7.9953822267787515</v>
      </c>
      <c r="T32">
        <v>0</v>
      </c>
      <c r="U32">
        <v>17.126092327669554</v>
      </c>
      <c r="V32">
        <v>3.5804655326768131</v>
      </c>
      <c r="W32">
        <v>12.19886794383169</v>
      </c>
      <c r="X32">
        <v>40.784265933513197</v>
      </c>
      <c r="Y32">
        <v>0</v>
      </c>
      <c r="Z32">
        <v>6.0321173663118337</v>
      </c>
      <c r="AA32">
        <v>8.6042059999999996</v>
      </c>
      <c r="AB32">
        <v>8.1620647495303693</v>
      </c>
      <c r="AC32">
        <v>0</v>
      </c>
      <c r="AD32">
        <v>8.4890701314965558</v>
      </c>
      <c r="AE32">
        <v>15.352466710290125</v>
      </c>
      <c r="AF32">
        <v>8.3321347952410765</v>
      </c>
      <c r="AG32">
        <v>13.239649870173242</v>
      </c>
      <c r="AH32">
        <v>29.006543699645167</v>
      </c>
      <c r="AI32">
        <v>5.1406704748486742</v>
      </c>
      <c r="AJ32">
        <v>0</v>
      </c>
      <c r="AK32">
        <v>16.315967637445208</v>
      </c>
      <c r="AL32">
        <v>0</v>
      </c>
      <c r="AM32">
        <v>4.9131178531621789</v>
      </c>
      <c r="AN32">
        <v>0.73273235535378833</v>
      </c>
      <c r="AO32">
        <v>0</v>
      </c>
      <c r="AP32">
        <v>0.58951610394489662</v>
      </c>
      <c r="AQ32">
        <v>19.314345662074722</v>
      </c>
      <c r="AR32">
        <v>5.0806079999999989</v>
      </c>
      <c r="AS32">
        <v>3.2191174105614699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31.379961828598468</v>
      </c>
      <c r="BB32">
        <f t="shared" si="0"/>
        <v>719.33682832926047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9.3510619636842041</v>
      </c>
      <c r="L33">
        <v>386.37916577234023</v>
      </c>
      <c r="M33">
        <v>27.811298292902062</v>
      </c>
      <c r="N33">
        <v>35.826187348545261</v>
      </c>
      <c r="O33">
        <v>0</v>
      </c>
      <c r="P33">
        <v>37.728759686503835</v>
      </c>
      <c r="Q33">
        <v>6.609746047749943</v>
      </c>
      <c r="R33">
        <v>11.727087130709965</v>
      </c>
      <c r="S33">
        <v>7.9953822267787515</v>
      </c>
      <c r="T33">
        <v>0</v>
      </c>
      <c r="U33">
        <v>17.126092327669554</v>
      </c>
      <c r="V33">
        <v>3.5804655326768131</v>
      </c>
      <c r="W33">
        <v>12.19886794383169</v>
      </c>
      <c r="X33">
        <v>30.172108722882431</v>
      </c>
      <c r="Y33">
        <v>0</v>
      </c>
      <c r="Z33">
        <v>6.0321173663118337</v>
      </c>
      <c r="AA33">
        <v>8.6042059999999996</v>
      </c>
      <c r="AB33">
        <v>8.1620647495303693</v>
      </c>
      <c r="AC33">
        <v>0</v>
      </c>
      <c r="AD33">
        <v>8.4890701314965558</v>
      </c>
      <c r="AE33">
        <v>15.352466710290125</v>
      </c>
      <c r="AF33">
        <v>8.3321347952410765</v>
      </c>
      <c r="AG33">
        <v>13.239649870173242</v>
      </c>
      <c r="AH33">
        <v>29.006543699645167</v>
      </c>
      <c r="AI33">
        <v>5.1406704748486742</v>
      </c>
      <c r="AJ33">
        <v>0</v>
      </c>
      <c r="AK33">
        <v>16.315967637445208</v>
      </c>
      <c r="AL33">
        <v>0</v>
      </c>
      <c r="AM33">
        <v>4.9131178531621789</v>
      </c>
      <c r="AN33">
        <v>0.73273235535378833</v>
      </c>
      <c r="AO33">
        <v>0</v>
      </c>
      <c r="AP33">
        <v>0.58951610394489662</v>
      </c>
      <c r="AQ33">
        <v>19.314345662074722</v>
      </c>
      <c r="AR33">
        <v>5.0806079999999989</v>
      </c>
      <c r="AS33">
        <v>3.2191174105614699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30.89147706592356</v>
      </c>
      <c r="BB33">
        <f t="shared" si="0"/>
        <v>708.13907475043027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9.3510619636842041</v>
      </c>
      <c r="L34">
        <v>386.37916577234023</v>
      </c>
      <c r="M34">
        <v>27.811298292902062</v>
      </c>
      <c r="N34">
        <v>35.826187348545261</v>
      </c>
      <c r="O34">
        <v>0</v>
      </c>
      <c r="P34">
        <v>37.728759686503835</v>
      </c>
      <c r="Q34">
        <v>6.609746047749943</v>
      </c>
      <c r="R34">
        <v>10.412712177121772</v>
      </c>
      <c r="S34">
        <v>7.9953822267787515</v>
      </c>
      <c r="T34">
        <v>0</v>
      </c>
      <c r="U34">
        <v>17.126092327669554</v>
      </c>
      <c r="V34">
        <v>3.5804655326768131</v>
      </c>
      <c r="W34">
        <v>12.19886794383169</v>
      </c>
      <c r="X34">
        <v>30.172108722882431</v>
      </c>
      <c r="Y34">
        <v>0</v>
      </c>
      <c r="Z34">
        <v>6.0321173663118337</v>
      </c>
      <c r="AA34">
        <v>8.6042059999999996</v>
      </c>
      <c r="AB34">
        <v>5.386134062304321</v>
      </c>
      <c r="AC34">
        <v>0</v>
      </c>
      <c r="AD34">
        <v>8.4890701314965558</v>
      </c>
      <c r="AE34">
        <v>15.352466710290125</v>
      </c>
      <c r="AF34">
        <v>8.3321347952410765</v>
      </c>
      <c r="AG34">
        <v>13.239649870173242</v>
      </c>
      <c r="AH34">
        <v>29.006543699645167</v>
      </c>
      <c r="AI34">
        <v>5.1406704748486742</v>
      </c>
      <c r="AJ34">
        <v>0</v>
      </c>
      <c r="AK34">
        <v>16.315967637445208</v>
      </c>
      <c r="AL34">
        <v>0</v>
      </c>
      <c r="AM34">
        <v>4.9131178531621789</v>
      </c>
      <c r="AN34">
        <v>0.73273235535378833</v>
      </c>
      <c r="AO34">
        <v>0</v>
      </c>
      <c r="AP34">
        <v>0.58951610394489662</v>
      </c>
      <c r="AQ34">
        <v>19.314345662074722</v>
      </c>
      <c r="AR34">
        <v>5.0806079999999989</v>
      </c>
      <c r="AS34">
        <v>3.2191174105614699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30.720502290137532</v>
      </c>
      <c r="BB34">
        <f t="shared" si="0"/>
        <v>704.21974388540207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9.3510619636842041</v>
      </c>
      <c r="L35">
        <v>386.37916577234023</v>
      </c>
      <c r="M35">
        <v>27.811298292902062</v>
      </c>
      <c r="N35">
        <v>35.826187348545261</v>
      </c>
      <c r="O35">
        <v>0</v>
      </c>
      <c r="P35">
        <v>37.728759686503835</v>
      </c>
      <c r="Q35">
        <v>6.609746047749943</v>
      </c>
      <c r="R35">
        <v>10.412712177121772</v>
      </c>
      <c r="S35">
        <v>7.9953822267787515</v>
      </c>
      <c r="T35">
        <v>0</v>
      </c>
      <c r="U35">
        <v>17.126092327669554</v>
      </c>
      <c r="V35">
        <v>3.5804655326768131</v>
      </c>
      <c r="W35">
        <v>12.19886794383169</v>
      </c>
      <c r="X35">
        <v>30.172108722882431</v>
      </c>
      <c r="Y35">
        <v>0</v>
      </c>
      <c r="Z35">
        <v>6.0321173663118337</v>
      </c>
      <c r="AA35">
        <v>5.4533699999999996</v>
      </c>
      <c r="AB35">
        <v>5.386134062304321</v>
      </c>
      <c r="AC35">
        <v>0</v>
      </c>
      <c r="AD35">
        <v>8.4890701314965558</v>
      </c>
      <c r="AE35">
        <v>15.352466710290125</v>
      </c>
      <c r="AF35">
        <v>8.3321347952410765</v>
      </c>
      <c r="AG35">
        <v>13.239649870173242</v>
      </c>
      <c r="AH35">
        <v>29.006543699645167</v>
      </c>
      <c r="AI35">
        <v>0</v>
      </c>
      <c r="AJ35">
        <v>0</v>
      </c>
      <c r="AK35">
        <v>16.315967637445208</v>
      </c>
      <c r="AL35">
        <v>0</v>
      </c>
      <c r="AM35">
        <v>4.9131178531621789</v>
      </c>
      <c r="AN35">
        <v>0.73273235535378833</v>
      </c>
      <c r="AO35">
        <v>0</v>
      </c>
      <c r="AP35">
        <v>0.58951610394489662</v>
      </c>
      <c r="AQ35">
        <v>19.314345662074722</v>
      </c>
      <c r="AR35">
        <v>6.0967294719265288</v>
      </c>
      <c r="AS35">
        <v>3.2191174105614699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30.416391197015379</v>
      </c>
      <c r="BB35">
        <f t="shared" si="0"/>
        <v>697.24846997560212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9.3510619636842041</v>
      </c>
      <c r="L36">
        <v>386.37916577234023</v>
      </c>
      <c r="M36">
        <v>27.811298292902062</v>
      </c>
      <c r="N36">
        <v>35.826187348545261</v>
      </c>
      <c r="O36">
        <v>0</v>
      </c>
      <c r="P36">
        <v>37.728759686503835</v>
      </c>
      <c r="Q36">
        <v>6.609746047749943</v>
      </c>
      <c r="R36">
        <v>10.412712177121772</v>
      </c>
      <c r="S36">
        <v>7.9953822267787515</v>
      </c>
      <c r="T36">
        <v>0</v>
      </c>
      <c r="U36">
        <v>17.126092327669554</v>
      </c>
      <c r="V36">
        <v>3.5804655326768131</v>
      </c>
      <c r="W36">
        <v>12.19886794383169</v>
      </c>
      <c r="X36">
        <v>30.172108722882431</v>
      </c>
      <c r="Y36">
        <v>0</v>
      </c>
      <c r="Z36">
        <v>6.0321173663118337</v>
      </c>
      <c r="AA36">
        <v>4.3103437274055523</v>
      </c>
      <c r="AB36">
        <v>1.2429540623043205</v>
      </c>
      <c r="AC36">
        <v>0</v>
      </c>
      <c r="AD36">
        <v>8.4890701314965558</v>
      </c>
      <c r="AE36">
        <v>15.352466710290125</v>
      </c>
      <c r="AF36">
        <v>8.3321347952410765</v>
      </c>
      <c r="AG36">
        <v>13.239649870173242</v>
      </c>
      <c r="AH36">
        <v>29.006543699645167</v>
      </c>
      <c r="AI36">
        <v>0</v>
      </c>
      <c r="AJ36">
        <v>0</v>
      </c>
      <c r="AK36">
        <v>16.315967637445208</v>
      </c>
      <c r="AL36">
        <v>0</v>
      </c>
      <c r="AM36">
        <v>4.9131178531621789</v>
      </c>
      <c r="AN36">
        <v>0.73273235535378833</v>
      </c>
      <c r="AO36">
        <v>0</v>
      </c>
      <c r="AP36">
        <v>0.58951610394489662</v>
      </c>
      <c r="AQ36">
        <v>19.314345662074722</v>
      </c>
      <c r="AR36">
        <v>6.0967294719265288</v>
      </c>
      <c r="AS36">
        <v>3.2191174105614699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30.195427774820928</v>
      </c>
      <c r="BB36">
        <f t="shared" si="0"/>
        <v>692.18322712520217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9.3510619636842041</v>
      </c>
      <c r="L37">
        <v>386.37916577234023</v>
      </c>
      <c r="M37">
        <v>27.811298292902062</v>
      </c>
      <c r="N37">
        <v>35.826187348545261</v>
      </c>
      <c r="O37">
        <v>0</v>
      </c>
      <c r="P37">
        <v>37.728759686503835</v>
      </c>
      <c r="Q37">
        <v>6.609746047749943</v>
      </c>
      <c r="R37">
        <v>10.412712177121772</v>
      </c>
      <c r="S37">
        <v>7.9953822267787515</v>
      </c>
      <c r="T37">
        <v>0</v>
      </c>
      <c r="U37">
        <v>17.126092327669554</v>
      </c>
      <c r="V37">
        <v>3.5804655326768131</v>
      </c>
      <c r="W37">
        <v>12.104681301243057</v>
      </c>
      <c r="X37">
        <v>30.172108722882431</v>
      </c>
      <c r="Y37">
        <v>0</v>
      </c>
      <c r="Z37">
        <v>2.3623599999999998</v>
      </c>
      <c r="AA37">
        <v>4.3103437274055523</v>
      </c>
      <c r="AB37">
        <v>0</v>
      </c>
      <c r="AC37">
        <v>0</v>
      </c>
      <c r="AD37">
        <v>5.6593800876643696</v>
      </c>
      <c r="AE37">
        <v>10.199915620121059</v>
      </c>
      <c r="AF37">
        <v>5.4937153254017943</v>
      </c>
      <c r="AG37">
        <v>13.239649870173242</v>
      </c>
      <c r="AH37">
        <v>29.006543699645167</v>
      </c>
      <c r="AI37">
        <v>0</v>
      </c>
      <c r="AJ37">
        <v>0</v>
      </c>
      <c r="AK37">
        <v>16.315967637445208</v>
      </c>
      <c r="AL37">
        <v>0</v>
      </c>
      <c r="AM37">
        <v>4.9131178531621789</v>
      </c>
      <c r="AN37">
        <v>0.73273235535378833</v>
      </c>
      <c r="AO37">
        <v>0</v>
      </c>
      <c r="AP37">
        <v>0.6681183151742851</v>
      </c>
      <c r="AQ37">
        <v>19.314345662074722</v>
      </c>
      <c r="AR37">
        <v>6.0967294719265288</v>
      </c>
      <c r="AS37">
        <v>3.2191174105614699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29.537121394633431</v>
      </c>
      <c r="BB37">
        <f t="shared" si="0"/>
        <v>677.09257704157358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9.3510619636842041</v>
      </c>
      <c r="L38">
        <v>386.37916577234023</v>
      </c>
      <c r="M38">
        <v>27.811298292902062</v>
      </c>
      <c r="N38">
        <v>35.826187348545261</v>
      </c>
      <c r="O38">
        <v>0</v>
      </c>
      <c r="P38">
        <v>37.728759686503835</v>
      </c>
      <c r="Q38">
        <v>6.609746047749943</v>
      </c>
      <c r="R38">
        <v>10.412712177121772</v>
      </c>
      <c r="S38">
        <v>7.9953822267787515</v>
      </c>
      <c r="T38">
        <v>0</v>
      </c>
      <c r="U38">
        <v>17.126092327669554</v>
      </c>
      <c r="V38">
        <v>3.5804655326768131</v>
      </c>
      <c r="W38">
        <v>12.104681301243057</v>
      </c>
      <c r="X38">
        <v>30.172108722882431</v>
      </c>
      <c r="Y38">
        <v>0</v>
      </c>
      <c r="Z38">
        <v>2.0107057887706112</v>
      </c>
      <c r="AA38">
        <v>2.3025339999999996</v>
      </c>
      <c r="AB38">
        <v>0</v>
      </c>
      <c r="AC38">
        <v>0</v>
      </c>
      <c r="AD38">
        <v>5.6593800876643696</v>
      </c>
      <c r="AE38">
        <v>10.199915620121059</v>
      </c>
      <c r="AF38">
        <v>2.7468576627008972</v>
      </c>
      <c r="AG38">
        <v>13.239649870173242</v>
      </c>
      <c r="AH38">
        <v>21.754907931538302</v>
      </c>
      <c r="AI38">
        <v>0</v>
      </c>
      <c r="AJ38">
        <v>0</v>
      </c>
      <c r="AK38">
        <v>16.315967637445208</v>
      </c>
      <c r="AL38">
        <v>0</v>
      </c>
      <c r="AM38">
        <v>4.9131178531621789</v>
      </c>
      <c r="AN38">
        <v>0.73273235535378833</v>
      </c>
      <c r="AO38">
        <v>0</v>
      </c>
      <c r="AP38">
        <v>0.6681183151742851</v>
      </c>
      <c r="AQ38">
        <v>19.314345662074722</v>
      </c>
      <c r="AR38">
        <v>6.0967294719265288</v>
      </c>
      <c r="AS38">
        <v>3.2191174105614699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29.020558776590732</v>
      </c>
      <c r="BB38">
        <f t="shared" si="0"/>
        <v>665.25118229017369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9.3510619636842041</v>
      </c>
      <c r="L39">
        <v>386.33123811698709</v>
      </c>
      <c r="M39">
        <v>27.778142023601728</v>
      </c>
      <c r="N39">
        <v>35.796626095621669</v>
      </c>
      <c r="O39">
        <v>0</v>
      </c>
      <c r="P39">
        <v>37.728759686503835</v>
      </c>
      <c r="Q39">
        <v>6.609746047749943</v>
      </c>
      <c r="R39">
        <v>10.145058149538913</v>
      </c>
      <c r="S39">
        <v>7.9953822267787515</v>
      </c>
      <c r="T39">
        <v>0</v>
      </c>
      <c r="U39">
        <v>17.126092327669554</v>
      </c>
      <c r="V39">
        <v>3.5804655326768131</v>
      </c>
      <c r="W39">
        <v>12.104681301243057</v>
      </c>
      <c r="X39">
        <v>30.172108722882431</v>
      </c>
      <c r="Y39">
        <v>0</v>
      </c>
      <c r="Z39">
        <v>0.33748</v>
      </c>
      <c r="AA39">
        <v>0</v>
      </c>
      <c r="AB39">
        <v>0</v>
      </c>
      <c r="AC39">
        <v>0</v>
      </c>
      <c r="AD39">
        <v>2.8296900438321848</v>
      </c>
      <c r="AE39">
        <v>10.199915620121059</v>
      </c>
      <c r="AF39">
        <v>0</v>
      </c>
      <c r="AG39">
        <v>13.239649870173242</v>
      </c>
      <c r="AH39">
        <v>21.754907931538302</v>
      </c>
      <c r="AI39">
        <v>0</v>
      </c>
      <c r="AJ39">
        <v>0</v>
      </c>
      <c r="AK39">
        <v>16.315967637445208</v>
      </c>
      <c r="AL39">
        <v>0</v>
      </c>
      <c r="AM39">
        <v>4.9131178531621789</v>
      </c>
      <c r="AN39">
        <v>0.73273235535378833</v>
      </c>
      <c r="AO39">
        <v>0</v>
      </c>
      <c r="AP39">
        <v>0.70741958088081813</v>
      </c>
      <c r="AQ39">
        <v>19.314345662074722</v>
      </c>
      <c r="AR39">
        <v>6.0967294719265288</v>
      </c>
      <c r="AS39">
        <v>3.2191174105614699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28.607102209417889</v>
      </c>
      <c r="BB39">
        <f t="shared" si="0"/>
        <v>655.77333342258953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9.3510619636842041</v>
      </c>
      <c r="L40">
        <v>386.33123811698709</v>
      </c>
      <c r="M40">
        <v>27.778142023601728</v>
      </c>
      <c r="N40">
        <v>35.796626095621669</v>
      </c>
      <c r="O40">
        <v>0</v>
      </c>
      <c r="P40">
        <v>37.728759686503835</v>
      </c>
      <c r="Q40">
        <v>6.609746047749943</v>
      </c>
      <c r="R40">
        <v>10.145058149538913</v>
      </c>
      <c r="S40">
        <v>7.9953822267787515</v>
      </c>
      <c r="T40">
        <v>0</v>
      </c>
      <c r="U40">
        <v>17.126092327669554</v>
      </c>
      <c r="V40">
        <v>3.5804655326768131</v>
      </c>
      <c r="W40">
        <v>12.104681301243057</v>
      </c>
      <c r="X40">
        <v>30.172108722882431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2.8296900438321848</v>
      </c>
      <c r="AE40">
        <v>10.199915620121059</v>
      </c>
      <c r="AF40">
        <v>0</v>
      </c>
      <c r="AG40">
        <v>13.239649870173242</v>
      </c>
      <c r="AH40">
        <v>13.622506412544352</v>
      </c>
      <c r="AI40">
        <v>0</v>
      </c>
      <c r="AJ40">
        <v>0</v>
      </c>
      <c r="AK40">
        <v>16.315967637445208</v>
      </c>
      <c r="AL40">
        <v>0</v>
      </c>
      <c r="AM40">
        <v>4.9131178531621789</v>
      </c>
      <c r="AN40">
        <v>0.73273235535378833</v>
      </c>
      <c r="AO40">
        <v>0</v>
      </c>
      <c r="AP40">
        <v>0.70741958088081813</v>
      </c>
      <c r="AQ40">
        <v>19.314345662074722</v>
      </c>
      <c r="AR40">
        <v>6.0967294719265288</v>
      </c>
      <c r="AS40">
        <v>3.2191174105614699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28.253061161923945</v>
      </c>
      <c r="BB40">
        <f t="shared" si="0"/>
        <v>647.65749295108947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8.5680944158171695</v>
      </c>
      <c r="L41">
        <v>386.33123811698709</v>
      </c>
      <c r="M41">
        <v>27.778142023601728</v>
      </c>
      <c r="N41">
        <v>35.796626095621669</v>
      </c>
      <c r="O41">
        <v>0</v>
      </c>
      <c r="P41">
        <v>37.728759686503835</v>
      </c>
      <c r="Q41">
        <v>6.609746047749943</v>
      </c>
      <c r="R41">
        <v>10.145058149538913</v>
      </c>
      <c r="S41">
        <v>7.9953822267787515</v>
      </c>
      <c r="T41">
        <v>0</v>
      </c>
      <c r="U41">
        <v>17.126092327669554</v>
      </c>
      <c r="V41">
        <v>3.5804655326768131</v>
      </c>
      <c r="W41">
        <v>12.104681301243057</v>
      </c>
      <c r="X41">
        <v>30.172108722882431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10.199915620121059</v>
      </c>
      <c r="AF41">
        <v>0</v>
      </c>
      <c r="AG41">
        <v>13.239649870173242</v>
      </c>
      <c r="AH41">
        <v>13.622506412544352</v>
      </c>
      <c r="AI41">
        <v>0</v>
      </c>
      <c r="AJ41">
        <v>0</v>
      </c>
      <c r="AK41">
        <v>16.315967637445208</v>
      </c>
      <c r="AL41">
        <v>0</v>
      </c>
      <c r="AM41">
        <v>3.2754119021081194</v>
      </c>
      <c r="AN41">
        <v>0.73273235535378833</v>
      </c>
      <c r="AO41">
        <v>0</v>
      </c>
      <c r="AP41">
        <v>0.70741958088081813</v>
      </c>
      <c r="AQ41">
        <v>19.314345662074722</v>
      </c>
      <c r="AR41">
        <v>6.0967294719265288</v>
      </c>
      <c r="AS41">
        <v>7.4287326336881643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28.209557882163562</v>
      </c>
      <c r="BB41">
        <f t="shared" si="0"/>
        <v>646.66024791122311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7.7854116821160062</v>
      </c>
      <c r="L42">
        <v>386.33123811698709</v>
      </c>
      <c r="M42">
        <v>27.778142023601728</v>
      </c>
      <c r="N42">
        <v>35.796626095621669</v>
      </c>
      <c r="O42">
        <v>0</v>
      </c>
      <c r="P42">
        <v>37.728759686503835</v>
      </c>
      <c r="Q42">
        <v>6.609746047749943</v>
      </c>
      <c r="R42">
        <v>10.145058149538913</v>
      </c>
      <c r="S42">
        <v>7.9953822267787515</v>
      </c>
      <c r="T42">
        <v>0</v>
      </c>
      <c r="U42">
        <v>17.126092327669554</v>
      </c>
      <c r="V42">
        <v>3.5804655326768131</v>
      </c>
      <c r="W42">
        <v>12.104681301243057</v>
      </c>
      <c r="X42">
        <v>30.172108722882431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6.8530681899394699</v>
      </c>
      <c r="AF42">
        <v>0</v>
      </c>
      <c r="AG42">
        <v>13.239649870173242</v>
      </c>
      <c r="AH42">
        <v>6.4589470627217711</v>
      </c>
      <c r="AI42">
        <v>0</v>
      </c>
      <c r="AJ42">
        <v>0</v>
      </c>
      <c r="AK42">
        <v>16.315967637445208</v>
      </c>
      <c r="AL42">
        <v>0</v>
      </c>
      <c r="AM42">
        <v>3.2754119021081194</v>
      </c>
      <c r="AN42">
        <v>0.73273235535378833</v>
      </c>
      <c r="AO42">
        <v>0</v>
      </c>
      <c r="AP42">
        <v>0.90392494886245023</v>
      </c>
      <c r="AQ42">
        <v>19.314345662074722</v>
      </c>
      <c r="AR42">
        <v>6.0967294719265288</v>
      </c>
      <c r="AS42">
        <v>7.4287326336881643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27.745720664872305</v>
      </c>
      <c r="BB42">
        <f t="shared" si="0"/>
        <v>636.0275009827908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7.0131878561820713</v>
      </c>
      <c r="L43">
        <v>386.33123811698709</v>
      </c>
      <c r="M43">
        <v>27.778142023601728</v>
      </c>
      <c r="N43">
        <v>35.796626095621669</v>
      </c>
      <c r="O43">
        <v>0</v>
      </c>
      <c r="P43">
        <v>37.728759686503835</v>
      </c>
      <c r="Q43">
        <v>6.609746047749943</v>
      </c>
      <c r="R43">
        <v>7.6295057444817518</v>
      </c>
      <c r="S43">
        <v>7.9953822267787515</v>
      </c>
      <c r="T43">
        <v>0</v>
      </c>
      <c r="U43">
        <v>17.126092327669554</v>
      </c>
      <c r="V43">
        <v>3.5804655326768131</v>
      </c>
      <c r="W43">
        <v>12.104681301243057</v>
      </c>
      <c r="X43">
        <v>30.172108722882431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5.0999578100605296</v>
      </c>
      <c r="AF43">
        <v>0</v>
      </c>
      <c r="AG43">
        <v>13.239649870173242</v>
      </c>
      <c r="AH43">
        <v>5.284592937278231</v>
      </c>
      <c r="AI43">
        <v>0</v>
      </c>
      <c r="AJ43">
        <v>0</v>
      </c>
      <c r="AK43">
        <v>16.315967637445208</v>
      </c>
      <c r="AL43">
        <v>0</v>
      </c>
      <c r="AM43">
        <v>1.6377059510540597</v>
      </c>
      <c r="AN43">
        <v>0.73273235535378833</v>
      </c>
      <c r="AO43">
        <v>0</v>
      </c>
      <c r="AP43">
        <v>0.86462368315591731</v>
      </c>
      <c r="AQ43">
        <v>14.446502337925278</v>
      </c>
      <c r="AR43">
        <v>6.0967294719265288</v>
      </c>
      <c r="AS43">
        <v>7.4287326336881643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27.212348849484361</v>
      </c>
      <c r="BB43">
        <f t="shared" si="0"/>
        <v>623.8007815209553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6.7001768336988476</v>
      </c>
      <c r="L44">
        <v>386.33123811698709</v>
      </c>
      <c r="M44">
        <v>27.778142023601728</v>
      </c>
      <c r="N44">
        <v>35.796626095621669</v>
      </c>
      <c r="O44">
        <v>0</v>
      </c>
      <c r="P44">
        <v>37.728759686503835</v>
      </c>
      <c r="Q44">
        <v>6.609746047749943</v>
      </c>
      <c r="R44">
        <v>7.6295057444817518</v>
      </c>
      <c r="S44">
        <v>7.9953822267787515</v>
      </c>
      <c r="T44">
        <v>0</v>
      </c>
      <c r="U44">
        <v>17.126092327669554</v>
      </c>
      <c r="V44">
        <v>3.5804655326768131</v>
      </c>
      <c r="W44">
        <v>12.104681301243057</v>
      </c>
      <c r="X44">
        <v>30.172108722882431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5.0999578100605296</v>
      </c>
      <c r="AF44">
        <v>0</v>
      </c>
      <c r="AG44">
        <v>13.239649870173242</v>
      </c>
      <c r="AH44">
        <v>0</v>
      </c>
      <c r="AI44">
        <v>0</v>
      </c>
      <c r="AJ44">
        <v>0</v>
      </c>
      <c r="AK44">
        <v>16.315967637445208</v>
      </c>
      <c r="AL44">
        <v>0</v>
      </c>
      <c r="AM44">
        <v>1.6377059510540597</v>
      </c>
      <c r="AN44">
        <v>0.73273235535378833</v>
      </c>
      <c r="AO44">
        <v>0</v>
      </c>
      <c r="AP44">
        <v>0.86462368315591731</v>
      </c>
      <c r="AQ44">
        <v>9.6571726758505516</v>
      </c>
      <c r="AR44">
        <v>6.0967294719265288</v>
      </c>
      <c r="AS44">
        <v>7.4287326336881643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26.778175024091606</v>
      </c>
      <c r="BB44">
        <f t="shared" si="0"/>
        <v>613.8480217245118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6.7001768336988476</v>
      </c>
      <c r="L45">
        <v>386.33123811698709</v>
      </c>
      <c r="M45">
        <v>27.778142023601728</v>
      </c>
      <c r="N45">
        <v>35.796626095621669</v>
      </c>
      <c r="O45">
        <v>0</v>
      </c>
      <c r="P45">
        <v>37.728759686503835</v>
      </c>
      <c r="Q45">
        <v>6.609746047749943</v>
      </c>
      <c r="R45">
        <v>7.6327073834848926</v>
      </c>
      <c r="S45">
        <v>7.9953822267787515</v>
      </c>
      <c r="T45">
        <v>0</v>
      </c>
      <c r="U45">
        <v>17.126092327669554</v>
      </c>
      <c r="V45">
        <v>3.5804655326768131</v>
      </c>
      <c r="W45">
        <v>12.104681301243057</v>
      </c>
      <c r="X45">
        <v>30.172108722882431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13.239649870173242</v>
      </c>
      <c r="AH45">
        <v>0</v>
      </c>
      <c r="AI45">
        <v>0</v>
      </c>
      <c r="AJ45">
        <v>0</v>
      </c>
      <c r="AK45">
        <v>16.315967637445208</v>
      </c>
      <c r="AL45">
        <v>0</v>
      </c>
      <c r="AM45">
        <v>0</v>
      </c>
      <c r="AN45">
        <v>0.73273235535378833</v>
      </c>
      <c r="AO45">
        <v>0</v>
      </c>
      <c r="AP45">
        <v>0.86462368315591731</v>
      </c>
      <c r="AQ45">
        <v>4.8285863379252758</v>
      </c>
      <c r="AR45">
        <v>10.499923264036735</v>
      </c>
      <c r="AS45">
        <v>7.4287326336881643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26.478893098972282</v>
      </c>
      <c r="BB45">
        <f t="shared" si="0"/>
        <v>606.98744898170446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6.7001768336988476</v>
      </c>
      <c r="L46">
        <v>386.33123811698709</v>
      </c>
      <c r="M46">
        <v>27.778142023601728</v>
      </c>
      <c r="N46">
        <v>35.796626095621669</v>
      </c>
      <c r="O46">
        <v>0</v>
      </c>
      <c r="P46">
        <v>37.728759686503835</v>
      </c>
      <c r="Q46">
        <v>6.609746047749943</v>
      </c>
      <c r="R46">
        <v>7.6327073834848926</v>
      </c>
      <c r="S46">
        <v>7.9953822267787515</v>
      </c>
      <c r="T46">
        <v>0</v>
      </c>
      <c r="U46">
        <v>17.126092327669554</v>
      </c>
      <c r="V46">
        <v>3.5804655326768131</v>
      </c>
      <c r="W46">
        <v>12.104681301243057</v>
      </c>
      <c r="X46">
        <v>30.172108722882431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13.239649870173242</v>
      </c>
      <c r="AH46">
        <v>0</v>
      </c>
      <c r="AI46">
        <v>0</v>
      </c>
      <c r="AJ46">
        <v>0</v>
      </c>
      <c r="AK46">
        <v>16.315967637445208</v>
      </c>
      <c r="AL46">
        <v>0</v>
      </c>
      <c r="AM46">
        <v>0</v>
      </c>
      <c r="AN46">
        <v>0.73273235535378833</v>
      </c>
      <c r="AO46">
        <v>0</v>
      </c>
      <c r="AP46">
        <v>0.6681183151742851</v>
      </c>
      <c r="AQ46">
        <v>4.8285863379252758</v>
      </c>
      <c r="AR46">
        <v>10.499923264036735</v>
      </c>
      <c r="AS46">
        <v>7.4287326336881643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26.470679174590646</v>
      </c>
      <c r="BB46">
        <f t="shared" si="0"/>
        <v>606.79915753810451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6.7001768336988476</v>
      </c>
      <c r="L47">
        <v>386.33123811698709</v>
      </c>
      <c r="M47">
        <v>27.778142023601728</v>
      </c>
      <c r="N47">
        <v>35.796626095621669</v>
      </c>
      <c r="O47">
        <v>0</v>
      </c>
      <c r="P47">
        <v>37.728759686503835</v>
      </c>
      <c r="Q47">
        <v>6.609746047749943</v>
      </c>
      <c r="R47">
        <v>7.6327073834848926</v>
      </c>
      <c r="S47">
        <v>7.9953822267787515</v>
      </c>
      <c r="T47">
        <v>0</v>
      </c>
      <c r="U47">
        <v>17.126092327669554</v>
      </c>
      <c r="V47">
        <v>3.5804655326768131</v>
      </c>
      <c r="W47">
        <v>12.104681301243057</v>
      </c>
      <c r="X47">
        <v>33.157118386508749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13.239649870173242</v>
      </c>
      <c r="AH47">
        <v>0</v>
      </c>
      <c r="AI47">
        <v>0</v>
      </c>
      <c r="AJ47">
        <v>0</v>
      </c>
      <c r="AK47">
        <v>16.315967637445208</v>
      </c>
      <c r="AL47">
        <v>0</v>
      </c>
      <c r="AM47">
        <v>0</v>
      </c>
      <c r="AN47">
        <v>0.73273235535378833</v>
      </c>
      <c r="AO47">
        <v>0</v>
      </c>
      <c r="AP47">
        <v>2.1615593679816323</v>
      </c>
      <c r="AQ47">
        <v>0</v>
      </c>
      <c r="AR47">
        <v>4.0644865280734699</v>
      </c>
      <c r="AS47">
        <v>3.1365759795449799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26.00763010190586</v>
      </c>
      <c r="BB47">
        <f t="shared" si="0"/>
        <v>596.18447759919127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6.7001768336988476</v>
      </c>
      <c r="L48">
        <v>386.33123811698709</v>
      </c>
      <c r="M48">
        <v>27.778142023601728</v>
      </c>
      <c r="N48">
        <v>35.796626095621669</v>
      </c>
      <c r="O48">
        <v>0</v>
      </c>
      <c r="P48">
        <v>37.728759686503835</v>
      </c>
      <c r="Q48">
        <v>6.609746047749943</v>
      </c>
      <c r="R48">
        <v>7.6327073834848926</v>
      </c>
      <c r="S48">
        <v>7.9953822267787515</v>
      </c>
      <c r="T48">
        <v>0</v>
      </c>
      <c r="U48">
        <v>17.126092327669554</v>
      </c>
      <c r="V48">
        <v>3.5804655326768131</v>
      </c>
      <c r="W48">
        <v>12.104681301243057</v>
      </c>
      <c r="X48">
        <v>33.157118386508749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13.239649870173242</v>
      </c>
      <c r="AH48">
        <v>0</v>
      </c>
      <c r="AI48">
        <v>0</v>
      </c>
      <c r="AJ48">
        <v>0</v>
      </c>
      <c r="AK48">
        <v>16.315967637445208</v>
      </c>
      <c r="AL48">
        <v>0</v>
      </c>
      <c r="AM48">
        <v>0</v>
      </c>
      <c r="AN48">
        <v>0.73273235535378833</v>
      </c>
      <c r="AO48">
        <v>0</v>
      </c>
      <c r="AP48">
        <v>2.1615593679816323</v>
      </c>
      <c r="AQ48">
        <v>0</v>
      </c>
      <c r="AR48">
        <v>2.0322432640367349</v>
      </c>
      <c r="AS48">
        <v>3.1365759795449799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25.922682333469119</v>
      </c>
      <c r="BB48">
        <f t="shared" si="0"/>
        <v>594.23718210359141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6.7001768336988476</v>
      </c>
      <c r="L49">
        <v>386.33123811698709</v>
      </c>
      <c r="M49">
        <v>27.778142023601728</v>
      </c>
      <c r="N49">
        <v>35.796626095621669</v>
      </c>
      <c r="O49">
        <v>0</v>
      </c>
      <c r="P49">
        <v>37.728759686503835</v>
      </c>
      <c r="Q49">
        <v>6.609746047749943</v>
      </c>
      <c r="R49">
        <v>7.7757495362175177</v>
      </c>
      <c r="S49">
        <v>7.9953822267787515</v>
      </c>
      <c r="T49">
        <v>0</v>
      </c>
      <c r="U49">
        <v>17.126092327669554</v>
      </c>
      <c r="V49">
        <v>3.5804655326768131</v>
      </c>
      <c r="W49">
        <v>12.104681301243057</v>
      </c>
      <c r="X49">
        <v>32.982239453830296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13.239649870173242</v>
      </c>
      <c r="AH49">
        <v>0</v>
      </c>
      <c r="AI49">
        <v>0</v>
      </c>
      <c r="AJ49">
        <v>0</v>
      </c>
      <c r="AK49">
        <v>16.315967637445208</v>
      </c>
      <c r="AL49">
        <v>0</v>
      </c>
      <c r="AM49">
        <v>0</v>
      </c>
      <c r="AN49">
        <v>0.73273235535378833</v>
      </c>
      <c r="AO49">
        <v>0</v>
      </c>
      <c r="AP49">
        <v>0.6681183151742851</v>
      </c>
      <c r="AQ49">
        <v>0</v>
      </c>
      <c r="AR49">
        <v>2.0322432640367349</v>
      </c>
      <c r="AS49">
        <v>3.1365759795449799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25.858925720060022</v>
      </c>
      <c r="BB49">
        <f t="shared" si="0"/>
        <v>592.77566088424726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6.7001768336988476</v>
      </c>
      <c r="L50">
        <v>386.33123811698709</v>
      </c>
      <c r="M50">
        <v>27.778142023601728</v>
      </c>
      <c r="N50">
        <v>35.796626095621669</v>
      </c>
      <c r="O50">
        <v>0</v>
      </c>
      <c r="P50">
        <v>37.728759686503835</v>
      </c>
      <c r="Q50">
        <v>6.609746047749943</v>
      </c>
      <c r="R50">
        <v>7.7757495362175177</v>
      </c>
      <c r="S50">
        <v>7.9953822267787515</v>
      </c>
      <c r="T50">
        <v>0</v>
      </c>
      <c r="U50">
        <v>17.126092327669554</v>
      </c>
      <c r="V50">
        <v>3.5804655326768131</v>
      </c>
      <c r="W50">
        <v>12.104681301243057</v>
      </c>
      <c r="X50">
        <v>32.982239453830296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13.239649870173242</v>
      </c>
      <c r="AH50">
        <v>0</v>
      </c>
      <c r="AI50">
        <v>0</v>
      </c>
      <c r="AJ50">
        <v>0</v>
      </c>
      <c r="AK50">
        <v>16.315967637445208</v>
      </c>
      <c r="AL50">
        <v>0</v>
      </c>
      <c r="AM50">
        <v>0</v>
      </c>
      <c r="AN50">
        <v>0.73273235535378833</v>
      </c>
      <c r="AO50">
        <v>0</v>
      </c>
      <c r="AP50">
        <v>0.6681183151742851</v>
      </c>
      <c r="AQ50">
        <v>0</v>
      </c>
      <c r="AR50">
        <v>2.0322432640367349</v>
      </c>
      <c r="AS50">
        <v>3.1365759795449799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25.858925720060022</v>
      </c>
      <c r="BB50">
        <f t="shared" si="0"/>
        <v>592.77566088424726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6.7001768336988476</v>
      </c>
      <c r="L51">
        <v>386.33123811698709</v>
      </c>
      <c r="M51">
        <v>27.778142023601728</v>
      </c>
      <c r="N51">
        <v>35.796626095621669</v>
      </c>
      <c r="O51">
        <v>0</v>
      </c>
      <c r="P51">
        <v>37.728759686503835</v>
      </c>
      <c r="Q51">
        <v>6.609746047749943</v>
      </c>
      <c r="R51">
        <v>7.7757495362175177</v>
      </c>
      <c r="S51">
        <v>7.9953822267787515</v>
      </c>
      <c r="T51">
        <v>0</v>
      </c>
      <c r="U51">
        <v>17.126092327669554</v>
      </c>
      <c r="V51">
        <v>3.5804655326768131</v>
      </c>
      <c r="W51">
        <v>12.104681301243057</v>
      </c>
      <c r="X51">
        <v>30.172108722882431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2.7468576627008972</v>
      </c>
      <c r="AG51">
        <v>13.239649870173242</v>
      </c>
      <c r="AH51">
        <v>0</v>
      </c>
      <c r="AI51">
        <v>0</v>
      </c>
      <c r="AJ51">
        <v>0</v>
      </c>
      <c r="AK51">
        <v>16.315967637445208</v>
      </c>
      <c r="AL51">
        <v>0</v>
      </c>
      <c r="AM51">
        <v>0</v>
      </c>
      <c r="AN51">
        <v>0.73273235535378833</v>
      </c>
      <c r="AO51">
        <v>0</v>
      </c>
      <c r="AP51">
        <v>2.1615593679816323</v>
      </c>
      <c r="AQ51">
        <v>0</v>
      </c>
      <c r="AR51">
        <v>2.0322432640367349</v>
      </c>
      <c r="AS51">
        <v>3.1365759795449799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25.918706741814653</v>
      </c>
      <c r="BB51">
        <f t="shared" si="0"/>
        <v>594.14604784705307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6.7001768336988476</v>
      </c>
      <c r="L52">
        <v>360.00429005735515</v>
      </c>
      <c r="M52">
        <v>27.778142023601728</v>
      </c>
      <c r="N52">
        <v>35.796626095621669</v>
      </c>
      <c r="O52">
        <v>0</v>
      </c>
      <c r="P52">
        <v>37.728759686503835</v>
      </c>
      <c r="Q52">
        <v>6.609746047749943</v>
      </c>
      <c r="R52">
        <v>7.7757495362175177</v>
      </c>
      <c r="S52">
        <v>7.9953822267787515</v>
      </c>
      <c r="T52">
        <v>0</v>
      </c>
      <c r="U52">
        <v>17.126092327669554</v>
      </c>
      <c r="V52">
        <v>3.5804655326768131</v>
      </c>
      <c r="W52">
        <v>12.104681301243057</v>
      </c>
      <c r="X52">
        <v>30.172108722882431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2.7468576627008972</v>
      </c>
      <c r="AG52">
        <v>13.239649870173242</v>
      </c>
      <c r="AH52">
        <v>0</v>
      </c>
      <c r="AI52">
        <v>0</v>
      </c>
      <c r="AJ52">
        <v>0</v>
      </c>
      <c r="AK52">
        <v>16.315967637445208</v>
      </c>
      <c r="AL52">
        <v>0</v>
      </c>
      <c r="AM52">
        <v>0</v>
      </c>
      <c r="AN52">
        <v>0.73273235535378833</v>
      </c>
      <c r="AO52">
        <v>0</v>
      </c>
      <c r="AP52">
        <v>2.1615593679816323</v>
      </c>
      <c r="AQ52">
        <v>0</v>
      </c>
      <c r="AR52">
        <v>2.0322432640367349</v>
      </c>
      <c r="AS52">
        <v>3.1365759795449799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24.818240312922036</v>
      </c>
      <c r="BB52">
        <f t="shared" si="0"/>
        <v>568.91956621631368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6.700096717455863</v>
      </c>
      <c r="L53">
        <v>340.00493542706744</v>
      </c>
      <c r="M53">
        <v>27.778142023601728</v>
      </c>
      <c r="N53">
        <v>35.796626095621669</v>
      </c>
      <c r="O53">
        <v>0</v>
      </c>
      <c r="P53">
        <v>37.728759686503835</v>
      </c>
      <c r="Q53">
        <v>6.610837436566543</v>
      </c>
      <c r="R53">
        <v>10.139515720416147</v>
      </c>
      <c r="S53">
        <v>7.995202593192869</v>
      </c>
      <c r="T53">
        <v>0</v>
      </c>
      <c r="U53">
        <v>17.126092327669554</v>
      </c>
      <c r="V53">
        <v>3.5804655326768131</v>
      </c>
      <c r="W53">
        <v>12.104681301243057</v>
      </c>
      <c r="X53">
        <v>30.172108722882431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2.7468576627008972</v>
      </c>
      <c r="AG53">
        <v>13.239649870173242</v>
      </c>
      <c r="AH53">
        <v>0</v>
      </c>
      <c r="AI53">
        <v>0</v>
      </c>
      <c r="AJ53">
        <v>0</v>
      </c>
      <c r="AK53">
        <v>16.315967637445208</v>
      </c>
      <c r="AL53">
        <v>0</v>
      </c>
      <c r="AM53">
        <v>0</v>
      </c>
      <c r="AN53">
        <v>0.73273235535378833</v>
      </c>
      <c r="AO53">
        <v>0</v>
      </c>
      <c r="AP53">
        <v>2.1615593679816323</v>
      </c>
      <c r="AQ53">
        <v>0</v>
      </c>
      <c r="AR53">
        <v>2.0322432640367349</v>
      </c>
      <c r="AS53">
        <v>3.1365759795449799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24.081107478385185</v>
      </c>
      <c r="BB53">
        <f t="shared" si="0"/>
        <v>552.02194224374921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310.00182350825349</v>
      </c>
      <c r="M54">
        <v>27.778142023601728</v>
      </c>
      <c r="N54">
        <v>35.796626095621669</v>
      </c>
      <c r="O54">
        <v>0</v>
      </c>
      <c r="P54">
        <v>37.728759686503835</v>
      </c>
      <c r="Q54">
        <v>3.3764165609320091</v>
      </c>
      <c r="R54">
        <v>10.582341891045711</v>
      </c>
      <c r="S54">
        <v>3.6813200750028887</v>
      </c>
      <c r="T54">
        <v>0</v>
      </c>
      <c r="U54">
        <v>17.126092327669554</v>
      </c>
      <c r="V54">
        <v>3.5804655326768131</v>
      </c>
      <c r="W54">
        <v>12.104681301243057</v>
      </c>
      <c r="X54">
        <v>30.172108722882431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2.7468576627008972</v>
      </c>
      <c r="AG54">
        <v>13.239649870173242</v>
      </c>
      <c r="AH54">
        <v>0</v>
      </c>
      <c r="AI54">
        <v>0</v>
      </c>
      <c r="AJ54">
        <v>0</v>
      </c>
      <c r="AK54">
        <v>16.315967637445208</v>
      </c>
      <c r="AL54">
        <v>0</v>
      </c>
      <c r="AM54">
        <v>0</v>
      </c>
      <c r="AN54">
        <v>0.73273235535378833</v>
      </c>
      <c r="AO54">
        <v>0</v>
      </c>
      <c r="AP54">
        <v>2.1615593679816323</v>
      </c>
      <c r="AQ54">
        <v>0</v>
      </c>
      <c r="AR54">
        <v>2.0322432640367349</v>
      </c>
      <c r="AS54">
        <v>3.1365759795449799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22.249904409459582</v>
      </c>
      <c r="BB54">
        <f t="shared" si="0"/>
        <v>510.0444594532101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210.00376910143862</v>
      </c>
      <c r="M55">
        <v>27.778142023601728</v>
      </c>
      <c r="N55">
        <v>35.796626095621669</v>
      </c>
      <c r="O55">
        <v>0</v>
      </c>
      <c r="P55">
        <v>37.728759686503835</v>
      </c>
      <c r="Q55">
        <v>2.0036689482434733</v>
      </c>
      <c r="R55">
        <v>2.0141989067108552</v>
      </c>
      <c r="S55">
        <v>2.0037963685815119</v>
      </c>
      <c r="T55">
        <v>0</v>
      </c>
      <c r="U55">
        <v>17.126092327669554</v>
      </c>
      <c r="V55">
        <v>0</v>
      </c>
      <c r="W55">
        <v>4.9991531096612594</v>
      </c>
      <c r="X55">
        <v>45.261780416750923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2.7468576627008972</v>
      </c>
      <c r="AG55">
        <v>13.239649870173242</v>
      </c>
      <c r="AH55">
        <v>0</v>
      </c>
      <c r="AI55">
        <v>0</v>
      </c>
      <c r="AJ55">
        <v>0</v>
      </c>
      <c r="AK55">
        <v>16.315967637445208</v>
      </c>
      <c r="AL55">
        <v>0</v>
      </c>
      <c r="AM55">
        <v>0</v>
      </c>
      <c r="AN55">
        <v>0.73273235535378833</v>
      </c>
      <c r="AO55">
        <v>0</v>
      </c>
      <c r="AP55">
        <v>0.6681183151742851</v>
      </c>
      <c r="AQ55">
        <v>0</v>
      </c>
      <c r="AR55">
        <v>10.499923264036735</v>
      </c>
      <c r="AS55">
        <v>3.1365759795449799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18.059932944493077</v>
      </c>
      <c r="BB55">
        <f t="shared" si="0"/>
        <v>413.99587912471964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210.00376910143862</v>
      </c>
      <c r="M56">
        <v>27.778142023601728</v>
      </c>
      <c r="N56">
        <v>35.796626095621669</v>
      </c>
      <c r="O56">
        <v>0</v>
      </c>
      <c r="P56">
        <v>37.728759686503835</v>
      </c>
      <c r="Q56">
        <v>2.0036689482434733</v>
      </c>
      <c r="R56">
        <v>2.0041871048030648</v>
      </c>
      <c r="S56">
        <v>2.0037963685815119</v>
      </c>
      <c r="T56">
        <v>0</v>
      </c>
      <c r="U56">
        <v>17.126092327669554</v>
      </c>
      <c r="V56">
        <v>0</v>
      </c>
      <c r="W56">
        <v>4.9991531096612594</v>
      </c>
      <c r="X56">
        <v>9.9989468436270155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2.7468576627008972</v>
      </c>
      <c r="AG56">
        <v>13.239649870173242</v>
      </c>
      <c r="AH56">
        <v>0</v>
      </c>
      <c r="AI56">
        <v>0</v>
      </c>
      <c r="AJ56">
        <v>0</v>
      </c>
      <c r="AK56">
        <v>16.315967637445208</v>
      </c>
      <c r="AL56">
        <v>0</v>
      </c>
      <c r="AM56">
        <v>0</v>
      </c>
      <c r="AN56">
        <v>0.73273235535378833</v>
      </c>
      <c r="AO56">
        <v>0</v>
      </c>
      <c r="AP56">
        <v>0.6681183151742851</v>
      </c>
      <c r="AQ56">
        <v>0</v>
      </c>
      <c r="AR56">
        <v>10.499923264036735</v>
      </c>
      <c r="AS56">
        <v>3.1365759795449799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16.585528007816755</v>
      </c>
      <c r="BB56">
        <f t="shared" si="0"/>
        <v>380.19743868636425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210.00376910143862</v>
      </c>
      <c r="M57">
        <v>27.778142023601728</v>
      </c>
      <c r="N57">
        <v>35.796626095621669</v>
      </c>
      <c r="O57">
        <v>0</v>
      </c>
      <c r="P57">
        <v>37.728759686503835</v>
      </c>
      <c r="Q57">
        <v>2.0036689482434733</v>
      </c>
      <c r="R57">
        <v>2.0041871048030648</v>
      </c>
      <c r="S57">
        <v>2.0037963685815119</v>
      </c>
      <c r="T57">
        <v>0</v>
      </c>
      <c r="U57">
        <v>17.126092327669554</v>
      </c>
      <c r="V57">
        <v>0</v>
      </c>
      <c r="W57">
        <v>4.9991531096612594</v>
      </c>
      <c r="X57">
        <v>9.9989468436270155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2.7468576627008972</v>
      </c>
      <c r="AG57">
        <v>13.239649870173242</v>
      </c>
      <c r="AH57">
        <v>0</v>
      </c>
      <c r="AI57">
        <v>0</v>
      </c>
      <c r="AJ57">
        <v>0</v>
      </c>
      <c r="AK57">
        <v>16.315967637445208</v>
      </c>
      <c r="AL57">
        <v>0</v>
      </c>
      <c r="AM57">
        <v>0</v>
      </c>
      <c r="AN57">
        <v>0.73273235535378833</v>
      </c>
      <c r="AO57">
        <v>0</v>
      </c>
      <c r="AP57">
        <v>0.6681183151742851</v>
      </c>
      <c r="AQ57">
        <v>0</v>
      </c>
      <c r="AR57">
        <v>2.7096574719265289</v>
      </c>
      <c r="AS57">
        <v>3.1365759795449799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16.259894897706545</v>
      </c>
      <c r="BB57">
        <f t="shared" si="0"/>
        <v>372.73280600436425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210.00376910143862</v>
      </c>
      <c r="M58">
        <v>27.778142023601728</v>
      </c>
      <c r="N58">
        <v>35.796626095621669</v>
      </c>
      <c r="O58">
        <v>0</v>
      </c>
      <c r="P58">
        <v>37.728759686503835</v>
      </c>
      <c r="Q58">
        <v>2.0036689482434733</v>
      </c>
      <c r="R58">
        <v>2.0041871048030648</v>
      </c>
      <c r="S58">
        <v>2.0037963685815119</v>
      </c>
      <c r="T58">
        <v>0</v>
      </c>
      <c r="U58">
        <v>17.126092327669554</v>
      </c>
      <c r="V58">
        <v>0</v>
      </c>
      <c r="W58">
        <v>4.9991531096612594</v>
      </c>
      <c r="X58">
        <v>9.9989468436270155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2.7468576627008972</v>
      </c>
      <c r="AG58">
        <v>13.239649870173242</v>
      </c>
      <c r="AH58">
        <v>0</v>
      </c>
      <c r="AI58">
        <v>0</v>
      </c>
      <c r="AJ58">
        <v>0</v>
      </c>
      <c r="AK58">
        <v>16.315967637445208</v>
      </c>
      <c r="AL58">
        <v>0</v>
      </c>
      <c r="AM58">
        <v>0</v>
      </c>
      <c r="AN58">
        <v>0.73273235535378833</v>
      </c>
      <c r="AO58">
        <v>0</v>
      </c>
      <c r="AP58">
        <v>0.6681183151742851</v>
      </c>
      <c r="AQ58">
        <v>0</v>
      </c>
      <c r="AR58">
        <v>2.0322432640367349</v>
      </c>
      <c r="AS58">
        <v>3.1365759795449799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16.231578983816753</v>
      </c>
      <c r="BB58">
        <f t="shared" si="0"/>
        <v>372.08370771036425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209.99850181158888</v>
      </c>
      <c r="M59">
        <v>27.778142023601728</v>
      </c>
      <c r="N59">
        <v>35.796626095621669</v>
      </c>
      <c r="O59">
        <v>0</v>
      </c>
      <c r="P59">
        <v>37.298180569859248</v>
      </c>
      <c r="Q59">
        <v>2.0040704784947847</v>
      </c>
      <c r="R59">
        <v>2.6622474587639049</v>
      </c>
      <c r="S59">
        <v>2.0029564945141702</v>
      </c>
      <c r="T59">
        <v>0</v>
      </c>
      <c r="U59">
        <v>17.126092327669554</v>
      </c>
      <c r="V59">
        <v>0</v>
      </c>
      <c r="W59">
        <v>4.9991531096612594</v>
      </c>
      <c r="X59">
        <v>41.999517360014089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2.7468576627008972</v>
      </c>
      <c r="AG59">
        <v>13.239649870173242</v>
      </c>
      <c r="AH59">
        <v>0</v>
      </c>
      <c r="AI59">
        <v>0</v>
      </c>
      <c r="AJ59">
        <v>0</v>
      </c>
      <c r="AK59">
        <v>16.315967637445208</v>
      </c>
      <c r="AL59">
        <v>0</v>
      </c>
      <c r="AM59">
        <v>0</v>
      </c>
      <c r="AN59">
        <v>0.73273235535378833</v>
      </c>
      <c r="AO59">
        <v>0</v>
      </c>
      <c r="AP59">
        <v>0.6681183151742851</v>
      </c>
      <c r="AQ59">
        <v>0</v>
      </c>
      <c r="AR59">
        <v>2.0322432640367349</v>
      </c>
      <c r="AS59">
        <v>3.1365759795449799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17.578473051634312</v>
      </c>
      <c r="BB59">
        <f t="shared" si="0"/>
        <v>402.95915976258414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209.99850181158888</v>
      </c>
      <c r="M60">
        <v>27.778142023601728</v>
      </c>
      <c r="N60">
        <v>35.796626095621669</v>
      </c>
      <c r="O60">
        <v>0</v>
      </c>
      <c r="P60">
        <v>37.298180569859248</v>
      </c>
      <c r="Q60">
        <v>6.6117468645253972</v>
      </c>
      <c r="R60">
        <v>10.14462634681407</v>
      </c>
      <c r="S60">
        <v>7.9932062561094819</v>
      </c>
      <c r="T60">
        <v>0</v>
      </c>
      <c r="U60">
        <v>17.126092327669554</v>
      </c>
      <c r="V60">
        <v>3.5804655326768131</v>
      </c>
      <c r="W60">
        <v>12.104681301243057</v>
      </c>
      <c r="X60">
        <v>45.261780416750923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2.7468576627008972</v>
      </c>
      <c r="AG60">
        <v>13.239649870173242</v>
      </c>
      <c r="AH60">
        <v>0</v>
      </c>
      <c r="AI60">
        <v>0</v>
      </c>
      <c r="AJ60">
        <v>0</v>
      </c>
      <c r="AK60">
        <v>16.315967637445208</v>
      </c>
      <c r="AL60">
        <v>0</v>
      </c>
      <c r="AM60">
        <v>0</v>
      </c>
      <c r="AN60">
        <v>0.73273235535378833</v>
      </c>
      <c r="AO60">
        <v>0</v>
      </c>
      <c r="AP60">
        <v>0.6681183151742851</v>
      </c>
      <c r="AQ60">
        <v>0</v>
      </c>
      <c r="AR60">
        <v>2.0322432640367349</v>
      </c>
      <c r="AS60">
        <v>3.1365759795449799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18.917266935571185</v>
      </c>
      <c r="BB60">
        <f t="shared" si="0"/>
        <v>433.64892769531878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209.99885074838278</v>
      </c>
      <c r="M61">
        <v>27.778142023601728</v>
      </c>
      <c r="N61">
        <v>35.796626095621669</v>
      </c>
      <c r="O61">
        <v>0</v>
      </c>
      <c r="P61">
        <v>37.298180569859248</v>
      </c>
      <c r="Q61">
        <v>6.6117468645253972</v>
      </c>
      <c r="R61">
        <v>10.14462634681407</v>
      </c>
      <c r="S61">
        <v>7.9932062561094819</v>
      </c>
      <c r="T61">
        <v>0</v>
      </c>
      <c r="U61">
        <v>17.126092327669554</v>
      </c>
      <c r="V61">
        <v>3.5804655326768131</v>
      </c>
      <c r="W61">
        <v>12.104681301243057</v>
      </c>
      <c r="X61">
        <v>45.261780416750923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2.7468576627008972</v>
      </c>
      <c r="AG61">
        <v>13.239649870173242</v>
      </c>
      <c r="AH61">
        <v>0</v>
      </c>
      <c r="AI61">
        <v>0</v>
      </c>
      <c r="AJ61">
        <v>0</v>
      </c>
      <c r="AK61">
        <v>16.315967637445208</v>
      </c>
      <c r="AL61">
        <v>0</v>
      </c>
      <c r="AM61">
        <v>0</v>
      </c>
      <c r="AN61">
        <v>0.73273235535378833</v>
      </c>
      <c r="AO61">
        <v>0</v>
      </c>
      <c r="AP61">
        <v>0.6681183151742851</v>
      </c>
      <c r="AQ61">
        <v>0</v>
      </c>
      <c r="AR61">
        <v>3.3870720000000003</v>
      </c>
      <c r="AS61">
        <v>3.1365759795449799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18.973913362292429</v>
      </c>
      <c r="BB61">
        <f t="shared" si="0"/>
        <v>434.94745894135474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209.99885074838278</v>
      </c>
      <c r="M62">
        <v>27.778142023601728</v>
      </c>
      <c r="N62">
        <v>35.796626095621669</v>
      </c>
      <c r="O62">
        <v>0</v>
      </c>
      <c r="P62">
        <v>37.298180569859248</v>
      </c>
      <c r="Q62">
        <v>6.6117468645253972</v>
      </c>
      <c r="R62">
        <v>10.14462634681407</v>
      </c>
      <c r="S62">
        <v>7.9932062561094819</v>
      </c>
      <c r="T62">
        <v>0</v>
      </c>
      <c r="U62">
        <v>17.126092327669554</v>
      </c>
      <c r="V62">
        <v>3.5804655326768131</v>
      </c>
      <c r="W62">
        <v>12.104681301243057</v>
      </c>
      <c r="X62">
        <v>45.261780416750923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2.7468576627008972</v>
      </c>
      <c r="AG62">
        <v>13.239649870173242</v>
      </c>
      <c r="AH62">
        <v>0</v>
      </c>
      <c r="AI62">
        <v>0</v>
      </c>
      <c r="AJ62">
        <v>0</v>
      </c>
      <c r="AK62">
        <v>16.315967637445208</v>
      </c>
      <c r="AL62">
        <v>0</v>
      </c>
      <c r="AM62">
        <v>0</v>
      </c>
      <c r="AN62">
        <v>0.73273235535378833</v>
      </c>
      <c r="AO62">
        <v>0</v>
      </c>
      <c r="AP62">
        <v>0.6681183151742851</v>
      </c>
      <c r="AQ62">
        <v>0</v>
      </c>
      <c r="AR62">
        <v>3.3870720000000003</v>
      </c>
      <c r="AS62">
        <v>3.1365759795449799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18.973913362292429</v>
      </c>
      <c r="BB62">
        <f t="shared" si="0"/>
        <v>434.94745894135474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209.99885074838278</v>
      </c>
      <c r="M63">
        <v>27.778142023601728</v>
      </c>
      <c r="N63">
        <v>35.796626095621669</v>
      </c>
      <c r="O63">
        <v>0</v>
      </c>
      <c r="P63">
        <v>37.298180569859248</v>
      </c>
      <c r="Q63">
        <v>6.609746047749943</v>
      </c>
      <c r="R63">
        <v>10.145058149538913</v>
      </c>
      <c r="S63">
        <v>7.9953822267787515</v>
      </c>
      <c r="T63">
        <v>0</v>
      </c>
      <c r="U63">
        <v>17.126092327669554</v>
      </c>
      <c r="V63">
        <v>3.5804655326768131</v>
      </c>
      <c r="W63">
        <v>12.104681301243057</v>
      </c>
      <c r="X63">
        <v>45.261780416750923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2.7468576627008972</v>
      </c>
      <c r="AG63">
        <v>13.239649870173242</v>
      </c>
      <c r="AH63">
        <v>0</v>
      </c>
      <c r="AI63">
        <v>0</v>
      </c>
      <c r="AJ63">
        <v>0</v>
      </c>
      <c r="AK63">
        <v>16.315967637445208</v>
      </c>
      <c r="AL63">
        <v>0</v>
      </c>
      <c r="AM63">
        <v>0</v>
      </c>
      <c r="AN63">
        <v>0.73273235535378833</v>
      </c>
      <c r="AO63">
        <v>0</v>
      </c>
      <c r="AP63">
        <v>0.6681183151742851</v>
      </c>
      <c r="AQ63">
        <v>0</v>
      </c>
      <c r="AR63">
        <v>2.7096574719265289</v>
      </c>
      <c r="AS63">
        <v>3.1365759795449799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18.94562280580562</v>
      </c>
      <c r="BB63">
        <f t="shared" si="0"/>
        <v>434.2989419263867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209.99885074838278</v>
      </c>
      <c r="M64">
        <v>27.778142023601728</v>
      </c>
      <c r="N64">
        <v>35.796626095621669</v>
      </c>
      <c r="O64">
        <v>0</v>
      </c>
      <c r="P64">
        <v>37.298180569859248</v>
      </c>
      <c r="Q64">
        <v>6.609746047749943</v>
      </c>
      <c r="R64">
        <v>10.145058149538913</v>
      </c>
      <c r="S64">
        <v>7.9953822267787515</v>
      </c>
      <c r="T64">
        <v>0</v>
      </c>
      <c r="U64">
        <v>17.126092327669554</v>
      </c>
      <c r="V64">
        <v>3.5804655326768131</v>
      </c>
      <c r="W64">
        <v>12.104681301243057</v>
      </c>
      <c r="X64">
        <v>45.261780416750923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2.7468576627008972</v>
      </c>
      <c r="AG64">
        <v>13.239649870173242</v>
      </c>
      <c r="AH64">
        <v>0</v>
      </c>
      <c r="AI64">
        <v>0</v>
      </c>
      <c r="AJ64">
        <v>0</v>
      </c>
      <c r="AK64">
        <v>16.315967637445208</v>
      </c>
      <c r="AL64">
        <v>0</v>
      </c>
      <c r="AM64">
        <v>0</v>
      </c>
      <c r="AN64">
        <v>0.73273235535378833</v>
      </c>
      <c r="AO64">
        <v>0</v>
      </c>
      <c r="AP64">
        <v>0.6681183151742851</v>
      </c>
      <c r="AQ64">
        <v>0</v>
      </c>
      <c r="AR64">
        <v>2.7096574719265289</v>
      </c>
      <c r="AS64">
        <v>3.1365759795449799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18.94562280580562</v>
      </c>
      <c r="BB64">
        <f t="shared" si="0"/>
        <v>434.2989419263867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209.99885074838278</v>
      </c>
      <c r="M65">
        <v>27.778142023601728</v>
      </c>
      <c r="N65">
        <v>35.796626095621669</v>
      </c>
      <c r="O65">
        <v>0</v>
      </c>
      <c r="P65">
        <v>37.305414914614261</v>
      </c>
      <c r="Q65">
        <v>6.609746047749943</v>
      </c>
      <c r="R65">
        <v>10.145058149538913</v>
      </c>
      <c r="S65">
        <v>7.9953822267787515</v>
      </c>
      <c r="T65">
        <v>0</v>
      </c>
      <c r="U65">
        <v>17.126092327669554</v>
      </c>
      <c r="V65">
        <v>3.5804655326768131</v>
      </c>
      <c r="W65">
        <v>12.104681301243057</v>
      </c>
      <c r="X65">
        <v>45.261780416750923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2.7468576627008972</v>
      </c>
      <c r="AG65">
        <v>13.239649870173242</v>
      </c>
      <c r="AH65">
        <v>0</v>
      </c>
      <c r="AI65">
        <v>0</v>
      </c>
      <c r="AJ65">
        <v>0</v>
      </c>
      <c r="AK65">
        <v>16.315967637445208</v>
      </c>
      <c r="AL65">
        <v>0</v>
      </c>
      <c r="AM65">
        <v>0</v>
      </c>
      <c r="AN65">
        <v>0.73273235535378833</v>
      </c>
      <c r="AO65">
        <v>0</v>
      </c>
      <c r="AP65">
        <v>0.6681183151742851</v>
      </c>
      <c r="AQ65">
        <v>0</v>
      </c>
      <c r="AR65">
        <v>2.7096574719265289</v>
      </c>
      <c r="AS65">
        <v>3.1365759795449799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18.945925201416379</v>
      </c>
      <c r="BB65">
        <f t="shared" si="0"/>
        <v>434.30587387553089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209.99885074838278</v>
      </c>
      <c r="M66">
        <v>27.778142023601728</v>
      </c>
      <c r="N66">
        <v>35.796626095621669</v>
      </c>
      <c r="O66">
        <v>0</v>
      </c>
      <c r="P66">
        <v>37.305414914614261</v>
      </c>
      <c r="Q66">
        <v>6.609746047749943</v>
      </c>
      <c r="R66">
        <v>10.145058149538913</v>
      </c>
      <c r="S66">
        <v>7.9953822267787515</v>
      </c>
      <c r="T66">
        <v>0</v>
      </c>
      <c r="U66">
        <v>17.126092327669554</v>
      </c>
      <c r="V66">
        <v>3.5804655326768131</v>
      </c>
      <c r="W66">
        <v>12.104681301243057</v>
      </c>
      <c r="X66">
        <v>45.261780416750923</v>
      </c>
      <c r="Y66">
        <v>0</v>
      </c>
      <c r="Z66">
        <v>0.33748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2.7468576627008972</v>
      </c>
      <c r="AG66">
        <v>13.239649870173242</v>
      </c>
      <c r="AH66">
        <v>0.88076543727822998</v>
      </c>
      <c r="AI66">
        <v>0</v>
      </c>
      <c r="AJ66">
        <v>0</v>
      </c>
      <c r="AK66">
        <v>16.315967637445208</v>
      </c>
      <c r="AL66">
        <v>0</v>
      </c>
      <c r="AM66">
        <v>0</v>
      </c>
      <c r="AN66">
        <v>0.73273235535378833</v>
      </c>
      <c r="AO66">
        <v>0</v>
      </c>
      <c r="AP66">
        <v>0.6681183151742851</v>
      </c>
      <c r="AQ66">
        <v>0</v>
      </c>
      <c r="AR66">
        <v>2.7096574719265289</v>
      </c>
      <c r="AS66">
        <v>3.1365759795449799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18.996847860694601</v>
      </c>
      <c r="BB66">
        <f t="shared" si="0"/>
        <v>435.47319665353098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6.7000532565601159</v>
      </c>
      <c r="L67">
        <v>239.96250776579072</v>
      </c>
      <c r="M67">
        <v>27.778142023601728</v>
      </c>
      <c r="N67">
        <v>35.796626095621669</v>
      </c>
      <c r="O67">
        <v>0</v>
      </c>
      <c r="P67">
        <v>37.305414914614261</v>
      </c>
      <c r="Q67">
        <v>6.609746047749943</v>
      </c>
      <c r="R67">
        <v>10.145058149538913</v>
      </c>
      <c r="S67">
        <v>7.9953822267787515</v>
      </c>
      <c r="T67">
        <v>0</v>
      </c>
      <c r="U67">
        <v>17.126092327669554</v>
      </c>
      <c r="V67">
        <v>3.5804655326768131</v>
      </c>
      <c r="W67">
        <v>12.104681301243057</v>
      </c>
      <c r="X67">
        <v>45.261780416750923</v>
      </c>
      <c r="Y67">
        <v>0</v>
      </c>
      <c r="Z67">
        <v>2.0107057887706112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5.4937153254017943</v>
      </c>
      <c r="AG67">
        <v>13.239649870173242</v>
      </c>
      <c r="AH67">
        <v>6.16535837455646</v>
      </c>
      <c r="AI67">
        <v>0</v>
      </c>
      <c r="AJ67">
        <v>0</v>
      </c>
      <c r="AK67">
        <v>16.315967637445208</v>
      </c>
      <c r="AL67">
        <v>0</v>
      </c>
      <c r="AM67">
        <v>1.6377059510540597</v>
      </c>
      <c r="AN67">
        <v>0.73273235535378833</v>
      </c>
      <c r="AO67">
        <v>0</v>
      </c>
      <c r="AP67">
        <v>0.6681183151742851</v>
      </c>
      <c r="AQ67">
        <v>4.8285863379252758</v>
      </c>
      <c r="AR67">
        <v>2.7096574719265289</v>
      </c>
      <c r="AS67">
        <v>3.2191174105614699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21.208787672692043</v>
      </c>
      <c r="BB67">
        <f t="shared" si="0"/>
        <v>486.17847722424705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6.7000532565601159</v>
      </c>
      <c r="L68">
        <v>239.96250776579072</v>
      </c>
      <c r="M68">
        <v>27.778142023601728</v>
      </c>
      <c r="N68">
        <v>35.796626095621669</v>
      </c>
      <c r="O68">
        <v>0</v>
      </c>
      <c r="P68">
        <v>37.305414914614261</v>
      </c>
      <c r="Q68">
        <v>6.609746047749943</v>
      </c>
      <c r="R68">
        <v>10.145058149538913</v>
      </c>
      <c r="S68">
        <v>7.9953822267787515</v>
      </c>
      <c r="T68">
        <v>0</v>
      </c>
      <c r="U68">
        <v>17.126092327669554</v>
      </c>
      <c r="V68">
        <v>3.5804655326768131</v>
      </c>
      <c r="W68">
        <v>12.104681301243057</v>
      </c>
      <c r="X68">
        <v>30.172108722882431</v>
      </c>
      <c r="Y68">
        <v>0</v>
      </c>
      <c r="Z68">
        <v>2.0107057887706112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5.4937153254017943</v>
      </c>
      <c r="AG68">
        <v>13.239649870173242</v>
      </c>
      <c r="AH68">
        <v>14.503271849822584</v>
      </c>
      <c r="AI68">
        <v>0</v>
      </c>
      <c r="AJ68">
        <v>0</v>
      </c>
      <c r="AK68">
        <v>16.315967637445208</v>
      </c>
      <c r="AL68">
        <v>0</v>
      </c>
      <c r="AM68">
        <v>1.6377059510540597</v>
      </c>
      <c r="AN68">
        <v>0.73273235535378833</v>
      </c>
      <c r="AO68">
        <v>0</v>
      </c>
      <c r="AP68">
        <v>0.6681183151742851</v>
      </c>
      <c r="AQ68">
        <v>9.6571726758505516</v>
      </c>
      <c r="AR68">
        <v>2.7096574719265289</v>
      </c>
      <c r="AS68">
        <v>3.2191174105614699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21.128399088079739</v>
      </c>
      <c r="BB68">
        <f t="shared" ref="BB68:BB99" si="1">SUM(B68:AZ68)-BA68</f>
        <v>484.33569392818231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6.7000532565601159</v>
      </c>
      <c r="L69">
        <v>249.54267234546745</v>
      </c>
      <c r="M69">
        <v>27.778142023601728</v>
      </c>
      <c r="N69">
        <v>35.796626095621669</v>
      </c>
      <c r="O69">
        <v>0</v>
      </c>
      <c r="P69">
        <v>37.305414914614261</v>
      </c>
      <c r="Q69">
        <v>6.609746047749943</v>
      </c>
      <c r="R69">
        <v>10.145058149538913</v>
      </c>
      <c r="S69">
        <v>7.9953822267787515</v>
      </c>
      <c r="T69">
        <v>0</v>
      </c>
      <c r="U69">
        <v>17.126092327669554</v>
      </c>
      <c r="V69">
        <v>3.5804655326768131</v>
      </c>
      <c r="W69">
        <v>12.104681301243057</v>
      </c>
      <c r="X69">
        <v>30.172108722882431</v>
      </c>
      <c r="Y69">
        <v>0</v>
      </c>
      <c r="Z69">
        <v>2.0107057887706112</v>
      </c>
      <c r="AA69">
        <v>0</v>
      </c>
      <c r="AB69">
        <v>0</v>
      </c>
      <c r="AC69">
        <v>3.0062265094969733</v>
      </c>
      <c r="AD69">
        <v>0</v>
      </c>
      <c r="AE69">
        <v>0</v>
      </c>
      <c r="AF69">
        <v>5.4937153254017943</v>
      </c>
      <c r="AG69">
        <v>13.239649870173242</v>
      </c>
      <c r="AH69">
        <v>14.503271849822584</v>
      </c>
      <c r="AI69">
        <v>0</v>
      </c>
      <c r="AJ69">
        <v>0</v>
      </c>
      <c r="AK69">
        <v>16.315967637445208</v>
      </c>
      <c r="AL69">
        <v>0</v>
      </c>
      <c r="AM69">
        <v>3.2754119021081194</v>
      </c>
      <c r="AN69">
        <v>0.73273235535378833</v>
      </c>
      <c r="AO69">
        <v>0</v>
      </c>
      <c r="AP69">
        <v>0.6681183151742851</v>
      </c>
      <c r="AQ69">
        <v>9.6571726758505516</v>
      </c>
      <c r="AR69">
        <v>4.0644865280734699</v>
      </c>
      <c r="AS69">
        <v>3.2191174105614699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21.779598198908189</v>
      </c>
      <c r="BB69">
        <f t="shared" si="1"/>
        <v>499.26342091372862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6.7000532565601159</v>
      </c>
      <c r="L70">
        <v>268.71304183541713</v>
      </c>
      <c r="M70">
        <v>27.778142023601728</v>
      </c>
      <c r="N70">
        <v>35.796626095621669</v>
      </c>
      <c r="O70">
        <v>0</v>
      </c>
      <c r="P70">
        <v>37.305414914614261</v>
      </c>
      <c r="Q70">
        <v>6.609746047749943</v>
      </c>
      <c r="R70">
        <v>10.145058149538913</v>
      </c>
      <c r="S70">
        <v>7.9953822267787515</v>
      </c>
      <c r="T70">
        <v>0</v>
      </c>
      <c r="U70">
        <v>17.126092327669554</v>
      </c>
      <c r="V70">
        <v>3.5804655326768131</v>
      </c>
      <c r="W70">
        <v>12.104681301243057</v>
      </c>
      <c r="X70">
        <v>30.172108722882431</v>
      </c>
      <c r="Y70">
        <v>0</v>
      </c>
      <c r="Z70">
        <v>2.0107057887706112</v>
      </c>
      <c r="AA70">
        <v>0</v>
      </c>
      <c r="AB70">
        <v>0</v>
      </c>
      <c r="AC70">
        <v>3.0062265094969733</v>
      </c>
      <c r="AD70">
        <v>0</v>
      </c>
      <c r="AE70">
        <v>5.0999578100605296</v>
      </c>
      <c r="AF70">
        <v>5.4937153254017943</v>
      </c>
      <c r="AG70">
        <v>13.239649870173242</v>
      </c>
      <c r="AH70">
        <v>21.754907931538302</v>
      </c>
      <c r="AI70">
        <v>0</v>
      </c>
      <c r="AJ70">
        <v>0</v>
      </c>
      <c r="AK70">
        <v>16.315967637445208</v>
      </c>
      <c r="AL70">
        <v>0</v>
      </c>
      <c r="AM70">
        <v>4.9131178531621789</v>
      </c>
      <c r="AN70">
        <v>0.73273235535378833</v>
      </c>
      <c r="AO70">
        <v>0</v>
      </c>
      <c r="AP70">
        <v>0.6681183151742851</v>
      </c>
      <c r="AQ70">
        <v>14.485759324149445</v>
      </c>
      <c r="AR70">
        <v>4.0644865280734699</v>
      </c>
      <c r="AS70">
        <v>3.2191174105614699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23.367507298917289</v>
      </c>
      <c r="BB70">
        <f t="shared" si="1"/>
        <v>535.66376779479822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7.4724091433913031</v>
      </c>
      <c r="L71">
        <v>310.0041644806538</v>
      </c>
      <c r="M71">
        <v>27.778142023601728</v>
      </c>
      <c r="N71">
        <v>35.796626095621669</v>
      </c>
      <c r="O71">
        <v>0</v>
      </c>
      <c r="P71">
        <v>37.305414914614261</v>
      </c>
      <c r="Q71">
        <v>6.609746047749943</v>
      </c>
      <c r="R71">
        <v>10.145058149538913</v>
      </c>
      <c r="S71">
        <v>7.9953822267787515</v>
      </c>
      <c r="T71">
        <v>0</v>
      </c>
      <c r="U71">
        <v>17.126092327669554</v>
      </c>
      <c r="V71">
        <v>3.5804655326768131</v>
      </c>
      <c r="W71">
        <v>11.919510068975603</v>
      </c>
      <c r="X71">
        <v>45.261780416750923</v>
      </c>
      <c r="Y71">
        <v>0</v>
      </c>
      <c r="Z71">
        <v>2.0107057887706112</v>
      </c>
      <c r="AA71">
        <v>1.1633854719265286</v>
      </c>
      <c r="AB71">
        <v>0.82863593769567934</v>
      </c>
      <c r="AC71">
        <v>3.0062265094969733</v>
      </c>
      <c r="AD71">
        <v>2.8296900438321848</v>
      </c>
      <c r="AE71">
        <v>5.0999578100605296</v>
      </c>
      <c r="AF71">
        <v>5.4937153254017943</v>
      </c>
      <c r="AG71">
        <v>13.239649870173242</v>
      </c>
      <c r="AH71">
        <v>29.006543699645167</v>
      </c>
      <c r="AI71">
        <v>0</v>
      </c>
      <c r="AJ71">
        <v>0</v>
      </c>
      <c r="AK71">
        <v>16.315967637445208</v>
      </c>
      <c r="AL71">
        <v>0</v>
      </c>
      <c r="AM71">
        <v>4.9131178531621789</v>
      </c>
      <c r="AN71">
        <v>0.73273235535378833</v>
      </c>
      <c r="AO71">
        <v>0</v>
      </c>
      <c r="AP71">
        <v>0.70741958088081813</v>
      </c>
      <c r="AQ71">
        <v>14.485759324149445</v>
      </c>
      <c r="AR71">
        <v>4.0644865280734699</v>
      </c>
      <c r="AS71">
        <v>3.2191174105614699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26.255077527620429</v>
      </c>
      <c r="BB71">
        <f t="shared" si="1"/>
        <v>601.85682504703175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8.2656260489304128</v>
      </c>
      <c r="L72">
        <v>310.0041644806538</v>
      </c>
      <c r="M72">
        <v>27.778142023601728</v>
      </c>
      <c r="N72">
        <v>35.796626095621669</v>
      </c>
      <c r="O72">
        <v>0</v>
      </c>
      <c r="P72">
        <v>37.305414914614261</v>
      </c>
      <c r="Q72">
        <v>6.609746047749943</v>
      </c>
      <c r="R72">
        <v>10.145058149538913</v>
      </c>
      <c r="S72">
        <v>7.9953822267787515</v>
      </c>
      <c r="T72">
        <v>0</v>
      </c>
      <c r="U72">
        <v>17.126092327669554</v>
      </c>
      <c r="V72">
        <v>3.5804655326768131</v>
      </c>
      <c r="W72">
        <v>11.919510068975603</v>
      </c>
      <c r="X72">
        <v>45.261780416750923</v>
      </c>
      <c r="Y72">
        <v>0</v>
      </c>
      <c r="Z72">
        <v>2.3623599999999998</v>
      </c>
      <c r="AA72">
        <v>4.3103437274055523</v>
      </c>
      <c r="AB72">
        <v>1.6572718753913587</v>
      </c>
      <c r="AC72">
        <v>3.0062265094969733</v>
      </c>
      <c r="AD72">
        <v>5.6593800876643696</v>
      </c>
      <c r="AE72">
        <v>10.199915620121059</v>
      </c>
      <c r="AF72">
        <v>8.2405726745982051</v>
      </c>
      <c r="AG72">
        <v>13.239649870173242</v>
      </c>
      <c r="AH72">
        <v>29.006543699645167</v>
      </c>
      <c r="AI72">
        <v>1.5817447374243372</v>
      </c>
      <c r="AJ72">
        <v>0</v>
      </c>
      <c r="AK72">
        <v>16.315967637445208</v>
      </c>
      <c r="AL72">
        <v>0</v>
      </c>
      <c r="AM72">
        <v>4.9131178531621789</v>
      </c>
      <c r="AN72">
        <v>0.73273235535378833</v>
      </c>
      <c r="AO72">
        <v>0</v>
      </c>
      <c r="AP72">
        <v>0.70741958088081813</v>
      </c>
      <c r="AQ72">
        <v>19.314345662074722</v>
      </c>
      <c r="AR72">
        <v>4.0644865280734699</v>
      </c>
      <c r="AS72">
        <v>3.2191174105614699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27.183342734014794</v>
      </c>
      <c r="BB72">
        <f t="shared" si="1"/>
        <v>623.13586142901909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9.0483648515426953</v>
      </c>
      <c r="L73">
        <v>371.28010522573339</v>
      </c>
      <c r="M73">
        <v>27.778142023601728</v>
      </c>
      <c r="N73">
        <v>35.796626095621669</v>
      </c>
      <c r="O73">
        <v>0</v>
      </c>
      <c r="P73">
        <v>37.305414914614261</v>
      </c>
      <c r="Q73">
        <v>6.609746047749943</v>
      </c>
      <c r="R73">
        <v>10.145058149538913</v>
      </c>
      <c r="S73">
        <v>7.9953822267787515</v>
      </c>
      <c r="T73">
        <v>0</v>
      </c>
      <c r="U73">
        <v>17.126092327669554</v>
      </c>
      <c r="V73">
        <v>3.5804655326768131</v>
      </c>
      <c r="W73">
        <v>11.919510068975603</v>
      </c>
      <c r="X73">
        <v>30.172108722882431</v>
      </c>
      <c r="Y73">
        <v>0</v>
      </c>
      <c r="Z73">
        <v>6.0321173663118337</v>
      </c>
      <c r="AA73">
        <v>8.6206874548111045</v>
      </c>
      <c r="AB73">
        <v>8.0792009376956795</v>
      </c>
      <c r="AC73">
        <v>6.0183864433312451</v>
      </c>
      <c r="AD73">
        <v>8.4890701314965558</v>
      </c>
      <c r="AE73">
        <v>15.339716606136507</v>
      </c>
      <c r="AF73">
        <v>8.3321347952410765</v>
      </c>
      <c r="AG73">
        <v>13.239649870173242</v>
      </c>
      <c r="AH73">
        <v>29.006543699645167</v>
      </c>
      <c r="AI73">
        <v>5.1406704748486742</v>
      </c>
      <c r="AJ73">
        <v>0</v>
      </c>
      <c r="AK73">
        <v>16.315967637445208</v>
      </c>
      <c r="AL73">
        <v>0</v>
      </c>
      <c r="AM73">
        <v>4.9131178531621789</v>
      </c>
      <c r="AN73">
        <v>0.73273235535378833</v>
      </c>
      <c r="AO73">
        <v>0</v>
      </c>
      <c r="AP73">
        <v>0.58951610394489662</v>
      </c>
      <c r="AQ73">
        <v>19.314345662074722</v>
      </c>
      <c r="AR73">
        <v>10.499923264036735</v>
      </c>
      <c r="AS73">
        <v>3.2191174105614699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30.624348415802764</v>
      </c>
      <c r="BB73">
        <f t="shared" si="1"/>
        <v>702.01556583785293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9.3510619636842041</v>
      </c>
      <c r="L74">
        <v>386.33123811698709</v>
      </c>
      <c r="M74">
        <v>27.778142023601728</v>
      </c>
      <c r="N74">
        <v>35.796626095621669</v>
      </c>
      <c r="O74">
        <v>0</v>
      </c>
      <c r="P74">
        <v>37.305414914614261</v>
      </c>
      <c r="Q74">
        <v>6.609746047749943</v>
      </c>
      <c r="R74">
        <v>10.145058149538913</v>
      </c>
      <c r="S74">
        <v>7.9953822267787515</v>
      </c>
      <c r="T74">
        <v>0</v>
      </c>
      <c r="U74">
        <v>17.126092327669554</v>
      </c>
      <c r="V74">
        <v>3.5804655326768131</v>
      </c>
      <c r="W74">
        <v>11.919510068975603</v>
      </c>
      <c r="X74">
        <v>30.172108722882431</v>
      </c>
      <c r="Y74">
        <v>0</v>
      </c>
      <c r="Z74">
        <v>6.0321173663118337</v>
      </c>
      <c r="AA74">
        <v>8.6206874548111045</v>
      </c>
      <c r="AB74">
        <v>8.0792009376956795</v>
      </c>
      <c r="AC74">
        <v>6.0183864433312451</v>
      </c>
      <c r="AD74">
        <v>8.4890701314965558</v>
      </c>
      <c r="AE74">
        <v>15.352466710290125</v>
      </c>
      <c r="AF74">
        <v>8.3321347952410765</v>
      </c>
      <c r="AG74">
        <v>13.239649870173242</v>
      </c>
      <c r="AH74">
        <v>29.006543699645167</v>
      </c>
      <c r="AI74">
        <v>5.1406704748486742</v>
      </c>
      <c r="AJ74">
        <v>0</v>
      </c>
      <c r="AK74">
        <v>16.315967637445208</v>
      </c>
      <c r="AL74">
        <v>0</v>
      </c>
      <c r="AM74">
        <v>4.9131178531621789</v>
      </c>
      <c r="AN74">
        <v>0.73273235535378833</v>
      </c>
      <c r="AO74">
        <v>0</v>
      </c>
      <c r="AP74">
        <v>0.58951610394489662</v>
      </c>
      <c r="AQ74">
        <v>19.314345662074722</v>
      </c>
      <c r="AR74">
        <v>10.499923264036735</v>
      </c>
      <c r="AS74">
        <v>3.2191174105614699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31.266671464298341</v>
      </c>
      <c r="BB74">
        <f t="shared" si="1"/>
        <v>716.73982289690605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9.3510619636842041</v>
      </c>
      <c r="L75">
        <v>386.33123811698709</v>
      </c>
      <c r="M75">
        <v>27.778142023601728</v>
      </c>
      <c r="N75">
        <v>35.796626095621669</v>
      </c>
      <c r="O75">
        <v>0</v>
      </c>
      <c r="P75">
        <v>37.298180569859248</v>
      </c>
      <c r="Q75">
        <v>6.609746047749943</v>
      </c>
      <c r="R75">
        <v>10.145058149538913</v>
      </c>
      <c r="S75">
        <v>7.9953822267787515</v>
      </c>
      <c r="T75">
        <v>0</v>
      </c>
      <c r="U75">
        <v>17.126092327669554</v>
      </c>
      <c r="V75">
        <v>3.5804655326768131</v>
      </c>
      <c r="W75">
        <v>11.919510068975603</v>
      </c>
      <c r="X75">
        <v>30.172108722882431</v>
      </c>
      <c r="Y75">
        <v>0</v>
      </c>
      <c r="Z75">
        <v>6.0321173663118337</v>
      </c>
      <c r="AA75">
        <v>8.6206874548111045</v>
      </c>
      <c r="AB75">
        <v>8.1206326878522237</v>
      </c>
      <c r="AC75">
        <v>6.0183864433312451</v>
      </c>
      <c r="AD75">
        <v>8.4890701314965558</v>
      </c>
      <c r="AE75">
        <v>15.352466710290125</v>
      </c>
      <c r="AF75">
        <v>8.3321347952410765</v>
      </c>
      <c r="AG75">
        <v>13.239649870173242</v>
      </c>
      <c r="AH75">
        <v>29.006543699645167</v>
      </c>
      <c r="AI75">
        <v>5.1406704748486742</v>
      </c>
      <c r="AJ75">
        <v>0</v>
      </c>
      <c r="AK75">
        <v>16.315967637445208</v>
      </c>
      <c r="AL75">
        <v>0</v>
      </c>
      <c r="AM75">
        <v>4.9131178531621789</v>
      </c>
      <c r="AN75">
        <v>0.73273235535378833</v>
      </c>
      <c r="AO75">
        <v>0</v>
      </c>
      <c r="AP75">
        <v>0.51091389271550824</v>
      </c>
      <c r="AQ75">
        <v>19.314345662074722</v>
      </c>
      <c r="AR75">
        <v>3.3870720000000003</v>
      </c>
      <c r="AS75">
        <v>5.1175712844917545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31.046853532508287</v>
      </c>
      <c r="BB75">
        <f t="shared" si="1"/>
        <v>711.70083863276182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9.3510619636842041</v>
      </c>
      <c r="L76">
        <v>386.33123811698709</v>
      </c>
      <c r="M76">
        <v>27.778142023601728</v>
      </c>
      <c r="N76">
        <v>35.796626095621669</v>
      </c>
      <c r="O76">
        <v>0</v>
      </c>
      <c r="P76">
        <v>37.298180569859248</v>
      </c>
      <c r="Q76">
        <v>6.609746047749943</v>
      </c>
      <c r="R76">
        <v>10.145058149538913</v>
      </c>
      <c r="S76">
        <v>7.9953822267787515</v>
      </c>
      <c r="T76">
        <v>0</v>
      </c>
      <c r="U76">
        <v>17.126092327669554</v>
      </c>
      <c r="V76">
        <v>3.5804655326768131</v>
      </c>
      <c r="W76">
        <v>11.919510068975603</v>
      </c>
      <c r="X76">
        <v>30.172108722882431</v>
      </c>
      <c r="Y76">
        <v>0</v>
      </c>
      <c r="Z76">
        <v>6.0321173663118337</v>
      </c>
      <c r="AA76">
        <v>8.6206874548111045</v>
      </c>
      <c r="AB76">
        <v>8.1206326878522237</v>
      </c>
      <c r="AC76">
        <v>6.0183864433312451</v>
      </c>
      <c r="AD76">
        <v>8.4890701314965558</v>
      </c>
      <c r="AE76">
        <v>15.352466710290125</v>
      </c>
      <c r="AF76">
        <v>8.3321347952410765</v>
      </c>
      <c r="AG76">
        <v>13.239649870173242</v>
      </c>
      <c r="AH76">
        <v>29.006543699645167</v>
      </c>
      <c r="AI76">
        <v>5.1406704748486742</v>
      </c>
      <c r="AJ76">
        <v>0</v>
      </c>
      <c r="AK76">
        <v>16.315967637445208</v>
      </c>
      <c r="AL76">
        <v>0</v>
      </c>
      <c r="AM76">
        <v>4.9131178531621789</v>
      </c>
      <c r="AN76">
        <v>0.73273235535378833</v>
      </c>
      <c r="AO76">
        <v>0</v>
      </c>
      <c r="AP76">
        <v>0.35370979044040907</v>
      </c>
      <c r="AQ76">
        <v>19.314345662074722</v>
      </c>
      <c r="AR76">
        <v>3.3870720000000003</v>
      </c>
      <c r="AS76">
        <v>5.1175712844917545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31.040282401033188</v>
      </c>
      <c r="BB76">
        <f t="shared" si="1"/>
        <v>711.55020566196185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9.3510619636842041</v>
      </c>
      <c r="L77">
        <v>386.33123811698709</v>
      </c>
      <c r="M77">
        <v>27.778142023601728</v>
      </c>
      <c r="N77">
        <v>35.796626095621669</v>
      </c>
      <c r="O77">
        <v>0</v>
      </c>
      <c r="P77">
        <v>37.298180569859248</v>
      </c>
      <c r="Q77">
        <v>6.609746047749943</v>
      </c>
      <c r="R77">
        <v>10.145058149538913</v>
      </c>
      <c r="S77">
        <v>7.9953822267787515</v>
      </c>
      <c r="T77">
        <v>0</v>
      </c>
      <c r="U77">
        <v>17.126092327669554</v>
      </c>
      <c r="V77">
        <v>3.5804655326768131</v>
      </c>
      <c r="W77">
        <v>11.919510068975603</v>
      </c>
      <c r="X77">
        <v>30.172108722882431</v>
      </c>
      <c r="Y77">
        <v>0</v>
      </c>
      <c r="Z77">
        <v>6.0321173663118337</v>
      </c>
      <c r="AA77">
        <v>5.4533699999999996</v>
      </c>
      <c r="AB77">
        <v>8.1206326878522237</v>
      </c>
      <c r="AC77">
        <v>6.0183864433312451</v>
      </c>
      <c r="AD77">
        <v>8.4890701314965558</v>
      </c>
      <c r="AE77">
        <v>15.352466710290125</v>
      </c>
      <c r="AF77">
        <v>8.3321347952410765</v>
      </c>
      <c r="AG77">
        <v>13.239649870173242</v>
      </c>
      <c r="AH77">
        <v>29.006543699645167</v>
      </c>
      <c r="AI77">
        <v>5.1406704748486742</v>
      </c>
      <c r="AJ77">
        <v>0</v>
      </c>
      <c r="AK77">
        <v>16.315967637445208</v>
      </c>
      <c r="AL77">
        <v>0</v>
      </c>
      <c r="AM77">
        <v>4.9131178531621789</v>
      </c>
      <c r="AN77">
        <v>0.73273235535378833</v>
      </c>
      <c r="AO77">
        <v>0</v>
      </c>
      <c r="AP77">
        <v>0.35370979044040907</v>
      </c>
      <c r="AQ77">
        <v>19.314345662074722</v>
      </c>
      <c r="AR77">
        <v>4.0644865280734699</v>
      </c>
      <c r="AS77">
        <v>3.2191174105614699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30.856849086765266</v>
      </c>
      <c r="BB77">
        <f t="shared" si="1"/>
        <v>707.34528217556181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9.3510619636842041</v>
      </c>
      <c r="L78">
        <v>386.33123811698709</v>
      </c>
      <c r="M78">
        <v>27.778142023601728</v>
      </c>
      <c r="N78">
        <v>35.796626095621669</v>
      </c>
      <c r="O78">
        <v>0</v>
      </c>
      <c r="P78">
        <v>37.298180569859248</v>
      </c>
      <c r="Q78">
        <v>6.609746047749943</v>
      </c>
      <c r="R78">
        <v>10.145058149538913</v>
      </c>
      <c r="S78">
        <v>7.9953822267787515</v>
      </c>
      <c r="T78">
        <v>0</v>
      </c>
      <c r="U78">
        <v>17.126092327669554</v>
      </c>
      <c r="V78">
        <v>3.5804655326768131</v>
      </c>
      <c r="W78">
        <v>11.919510068975603</v>
      </c>
      <c r="X78">
        <v>30.172108722882431</v>
      </c>
      <c r="Y78">
        <v>0</v>
      </c>
      <c r="Z78">
        <v>6.0321173663118337</v>
      </c>
      <c r="AA78">
        <v>4.3103437274055523</v>
      </c>
      <c r="AB78">
        <v>8.1206326878522237</v>
      </c>
      <c r="AC78">
        <v>6.0183864433312451</v>
      </c>
      <c r="AD78">
        <v>8.4890701314965558</v>
      </c>
      <c r="AE78">
        <v>15.352466710290125</v>
      </c>
      <c r="AF78">
        <v>8.3321347952410765</v>
      </c>
      <c r="AG78">
        <v>13.239649870173242</v>
      </c>
      <c r="AH78">
        <v>29.006543699645167</v>
      </c>
      <c r="AI78">
        <v>5.1406704748486742</v>
      </c>
      <c r="AJ78">
        <v>0</v>
      </c>
      <c r="AK78">
        <v>16.315967637445208</v>
      </c>
      <c r="AL78">
        <v>0</v>
      </c>
      <c r="AM78">
        <v>4.9131178531621789</v>
      </c>
      <c r="AN78">
        <v>0.73273235535378833</v>
      </c>
      <c r="AO78">
        <v>0</v>
      </c>
      <c r="AP78">
        <v>0.35370979044040907</v>
      </c>
      <c r="AQ78">
        <v>19.314345662074722</v>
      </c>
      <c r="AR78">
        <v>4.0644865280734699</v>
      </c>
      <c r="AS78">
        <v>3.2191174105614699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30.809070588570819</v>
      </c>
      <c r="BB78">
        <f t="shared" si="1"/>
        <v>706.25003440116188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9.3510619636842041</v>
      </c>
      <c r="L79">
        <v>386.33123811698709</v>
      </c>
      <c r="M79">
        <v>27.778142023601728</v>
      </c>
      <c r="N79">
        <v>35.796626095621669</v>
      </c>
      <c r="O79">
        <v>0</v>
      </c>
      <c r="P79">
        <v>37.298180569859248</v>
      </c>
      <c r="Q79">
        <v>6.609746047749943</v>
      </c>
      <c r="R79">
        <v>10.145058149538913</v>
      </c>
      <c r="S79">
        <v>7.9953822267787515</v>
      </c>
      <c r="T79">
        <v>0</v>
      </c>
      <c r="U79">
        <v>17.126092327669554</v>
      </c>
      <c r="V79">
        <v>3.5804655326768131</v>
      </c>
      <c r="W79">
        <v>12.58501614668725</v>
      </c>
      <c r="X79">
        <v>30.172108722882431</v>
      </c>
      <c r="Y79">
        <v>0</v>
      </c>
      <c r="Z79">
        <v>2.3623599999999998</v>
      </c>
      <c r="AA79">
        <v>3.6113427359632642</v>
      </c>
      <c r="AB79">
        <v>4.0603164996869126</v>
      </c>
      <c r="AC79">
        <v>6.0183864433312451</v>
      </c>
      <c r="AD79">
        <v>5.6593800876643696</v>
      </c>
      <c r="AE79">
        <v>10.199915620121059</v>
      </c>
      <c r="AF79">
        <v>8.3016141928616154</v>
      </c>
      <c r="AG79">
        <v>13.239649870173242</v>
      </c>
      <c r="AH79">
        <v>29.006543699645167</v>
      </c>
      <c r="AI79">
        <v>1.5817447374243372</v>
      </c>
      <c r="AJ79">
        <v>0</v>
      </c>
      <c r="AK79">
        <v>16.315967637445208</v>
      </c>
      <c r="AL79">
        <v>0</v>
      </c>
      <c r="AM79">
        <v>4.9131178531621789</v>
      </c>
      <c r="AN79">
        <v>0.73273235535378833</v>
      </c>
      <c r="AO79">
        <v>0</v>
      </c>
      <c r="AP79">
        <v>0.47161294719265284</v>
      </c>
      <c r="AQ79">
        <v>19.314345662074722</v>
      </c>
      <c r="AR79">
        <v>4.0644865280734699</v>
      </c>
      <c r="AS79">
        <v>3.2191174105614699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30.005785242146914</v>
      </c>
      <c r="BB79">
        <f t="shared" si="1"/>
        <v>687.83596696232496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9.3510619636842041</v>
      </c>
      <c r="L80">
        <v>386.33123811698709</v>
      </c>
      <c r="M80">
        <v>27.778142023601728</v>
      </c>
      <c r="N80">
        <v>35.796626095621669</v>
      </c>
      <c r="O80">
        <v>0</v>
      </c>
      <c r="P80">
        <v>37.298180569859248</v>
      </c>
      <c r="Q80">
        <v>6.609746047749943</v>
      </c>
      <c r="R80">
        <v>10.145058149538913</v>
      </c>
      <c r="S80">
        <v>7.9953822267787515</v>
      </c>
      <c r="T80">
        <v>0</v>
      </c>
      <c r="U80">
        <v>17.126092327669554</v>
      </c>
      <c r="V80">
        <v>3.5804655326768131</v>
      </c>
      <c r="W80">
        <v>13.425471690163508</v>
      </c>
      <c r="X80">
        <v>30.172108722882431</v>
      </c>
      <c r="Y80">
        <v>0</v>
      </c>
      <c r="Z80">
        <v>2.0107057887706112</v>
      </c>
      <c r="AA80">
        <v>1.1633854719265286</v>
      </c>
      <c r="AB80">
        <v>0</v>
      </c>
      <c r="AC80">
        <v>3.0062265094969733</v>
      </c>
      <c r="AD80">
        <v>2.8296900438321848</v>
      </c>
      <c r="AE80">
        <v>9.562420737424338</v>
      </c>
      <c r="AF80">
        <v>8.2405726745982051</v>
      </c>
      <c r="AG80">
        <v>13.239649870173242</v>
      </c>
      <c r="AH80">
        <v>21.754907931538302</v>
      </c>
      <c r="AI80">
        <v>0</v>
      </c>
      <c r="AJ80">
        <v>0</v>
      </c>
      <c r="AK80">
        <v>16.315967637445208</v>
      </c>
      <c r="AL80">
        <v>0</v>
      </c>
      <c r="AM80">
        <v>4.9131178531621789</v>
      </c>
      <c r="AN80">
        <v>0.73273235535378833</v>
      </c>
      <c r="AO80">
        <v>0</v>
      </c>
      <c r="AP80">
        <v>0.47161294719265284</v>
      </c>
      <c r="AQ80">
        <v>19.314345662074722</v>
      </c>
      <c r="AR80">
        <v>4.0644865280734699</v>
      </c>
      <c r="AS80">
        <v>3.2191174105614699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29.111547838753395</v>
      </c>
      <c r="BB80">
        <f t="shared" si="1"/>
        <v>667.33696505008402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9.3510619636842041</v>
      </c>
      <c r="L81">
        <v>386.33123811698709</v>
      </c>
      <c r="M81">
        <v>27.778142023601728</v>
      </c>
      <c r="N81">
        <v>35.796626095621669</v>
      </c>
      <c r="O81">
        <v>0</v>
      </c>
      <c r="P81">
        <v>37.298180569859248</v>
      </c>
      <c r="Q81">
        <v>6.609746047749943</v>
      </c>
      <c r="R81">
        <v>10.145058149538913</v>
      </c>
      <c r="S81">
        <v>7.9953822267787515</v>
      </c>
      <c r="T81">
        <v>0</v>
      </c>
      <c r="U81">
        <v>17.126092327669554</v>
      </c>
      <c r="V81">
        <v>3.5804655326768131</v>
      </c>
      <c r="W81">
        <v>13.590794282271009</v>
      </c>
      <c r="X81">
        <v>30.172108722882431</v>
      </c>
      <c r="Y81">
        <v>0</v>
      </c>
      <c r="Z81">
        <v>2.0107057887706112</v>
      </c>
      <c r="AA81">
        <v>0</v>
      </c>
      <c r="AB81">
        <v>0</v>
      </c>
      <c r="AC81">
        <v>3.0062265094969733</v>
      </c>
      <c r="AD81">
        <v>0</v>
      </c>
      <c r="AE81">
        <v>4.7812105251513248</v>
      </c>
      <c r="AF81">
        <v>8.2405726745982051</v>
      </c>
      <c r="AG81">
        <v>13.239649870173242</v>
      </c>
      <c r="AH81">
        <v>14.503271849822584</v>
      </c>
      <c r="AI81">
        <v>0</v>
      </c>
      <c r="AJ81">
        <v>0</v>
      </c>
      <c r="AK81">
        <v>16.315967637445208</v>
      </c>
      <c r="AL81">
        <v>0</v>
      </c>
      <c r="AM81">
        <v>4.9131178531621789</v>
      </c>
      <c r="AN81">
        <v>0.73273235535378833</v>
      </c>
      <c r="AO81">
        <v>0</v>
      </c>
      <c r="AP81">
        <v>0.47161294719265284</v>
      </c>
      <c r="AQ81">
        <v>19.314345662074722</v>
      </c>
      <c r="AR81">
        <v>10.499923264036735</v>
      </c>
      <c r="AS81">
        <v>3.2191174105614699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28.717576047019321</v>
      </c>
      <c r="BB81">
        <f t="shared" si="1"/>
        <v>658.30577436014141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9.3510619636842041</v>
      </c>
      <c r="L82">
        <v>386.33123811698709</v>
      </c>
      <c r="M82">
        <v>27.778142023601728</v>
      </c>
      <c r="N82">
        <v>35.796626095621669</v>
      </c>
      <c r="O82">
        <v>0</v>
      </c>
      <c r="P82">
        <v>37.298180569859248</v>
      </c>
      <c r="Q82">
        <v>6.609746047749943</v>
      </c>
      <c r="R82">
        <v>10.145058149538913</v>
      </c>
      <c r="S82">
        <v>7.9953822267787515</v>
      </c>
      <c r="T82">
        <v>0</v>
      </c>
      <c r="U82">
        <v>17.126092327669554</v>
      </c>
      <c r="V82">
        <v>3.5804655326768131</v>
      </c>
      <c r="W82">
        <v>13.590794282271009</v>
      </c>
      <c r="X82">
        <v>30.172108722882431</v>
      </c>
      <c r="Y82">
        <v>0</v>
      </c>
      <c r="Z82">
        <v>2.0107057887706112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8.2405726745982051</v>
      </c>
      <c r="AG82">
        <v>13.239649870173242</v>
      </c>
      <c r="AH82">
        <v>7.2516360817157173</v>
      </c>
      <c r="AI82">
        <v>0</v>
      </c>
      <c r="AJ82">
        <v>0</v>
      </c>
      <c r="AK82">
        <v>16.315967637445208</v>
      </c>
      <c r="AL82">
        <v>0</v>
      </c>
      <c r="AM82">
        <v>4.9131178531621789</v>
      </c>
      <c r="AN82">
        <v>0.73273235535378833</v>
      </c>
      <c r="AO82">
        <v>0</v>
      </c>
      <c r="AP82">
        <v>0.47161294719265284</v>
      </c>
      <c r="AQ82">
        <v>19.314345662074722</v>
      </c>
      <c r="AR82">
        <v>10.499923264036735</v>
      </c>
      <c r="AS82">
        <v>3.2191174105614699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28.08894280386415</v>
      </c>
      <c r="BB82">
        <f t="shared" si="1"/>
        <v>643.89533480054138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9.3510619636842041</v>
      </c>
      <c r="L83">
        <v>386.33123811698709</v>
      </c>
      <c r="M83">
        <v>27.778142023601728</v>
      </c>
      <c r="N83">
        <v>35.796626095621669</v>
      </c>
      <c r="O83">
        <v>0</v>
      </c>
      <c r="P83">
        <v>37.298180569859248</v>
      </c>
      <c r="Q83">
        <v>6.609746047749943</v>
      </c>
      <c r="R83">
        <v>10.145058149538913</v>
      </c>
      <c r="S83">
        <v>7.9953822267787515</v>
      </c>
      <c r="T83">
        <v>0</v>
      </c>
      <c r="U83">
        <v>17.126092327669554</v>
      </c>
      <c r="V83">
        <v>3.5804655326768131</v>
      </c>
      <c r="W83">
        <v>13.590794282271009</v>
      </c>
      <c r="X83">
        <v>30.172108722882431</v>
      </c>
      <c r="Y83">
        <v>0</v>
      </c>
      <c r="Z83">
        <v>2.0107057887706112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8.2405726745982051</v>
      </c>
      <c r="AG83">
        <v>13.239649870173242</v>
      </c>
      <c r="AH83">
        <v>5.6662580437278232</v>
      </c>
      <c r="AI83">
        <v>0</v>
      </c>
      <c r="AJ83">
        <v>0</v>
      </c>
      <c r="AK83">
        <v>16.315967637445208</v>
      </c>
      <c r="AL83">
        <v>0</v>
      </c>
      <c r="AM83">
        <v>4.9131178531621789</v>
      </c>
      <c r="AN83">
        <v>0.73273235535378833</v>
      </c>
      <c r="AO83">
        <v>0</v>
      </c>
      <c r="AP83">
        <v>0.98252716009183882</v>
      </c>
      <c r="AQ83">
        <v>19.314345662074722</v>
      </c>
      <c r="AR83">
        <v>3.3870720000000003</v>
      </c>
      <c r="AS83">
        <v>4.1270734719265292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27.784665596503764</v>
      </c>
      <c r="BB83">
        <f t="shared" si="1"/>
        <v>636.92025298014153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9.3510619636842041</v>
      </c>
      <c r="L84">
        <v>386.33123811698709</v>
      </c>
      <c r="M84">
        <v>27.778142023601728</v>
      </c>
      <c r="N84">
        <v>35.796626095621669</v>
      </c>
      <c r="O84">
        <v>0</v>
      </c>
      <c r="P84">
        <v>37.298180569859248</v>
      </c>
      <c r="Q84">
        <v>6.609746047749943</v>
      </c>
      <c r="R84">
        <v>10.145058149538913</v>
      </c>
      <c r="S84">
        <v>7.9953822267787515</v>
      </c>
      <c r="T84">
        <v>0</v>
      </c>
      <c r="U84">
        <v>17.126092327669554</v>
      </c>
      <c r="V84">
        <v>3.5804655326768131</v>
      </c>
      <c r="W84">
        <v>13.590794282271009</v>
      </c>
      <c r="X84">
        <v>30.172108722882431</v>
      </c>
      <c r="Y84">
        <v>0</v>
      </c>
      <c r="Z84">
        <v>2.0107057887706112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8.2405726745982051</v>
      </c>
      <c r="AG84">
        <v>13.239649870173242</v>
      </c>
      <c r="AH84">
        <v>0</v>
      </c>
      <c r="AI84">
        <v>0</v>
      </c>
      <c r="AJ84">
        <v>0</v>
      </c>
      <c r="AK84">
        <v>16.315967637445208</v>
      </c>
      <c r="AL84">
        <v>0</v>
      </c>
      <c r="AM84">
        <v>4.9131178531621789</v>
      </c>
      <c r="AN84">
        <v>0.73273235535378833</v>
      </c>
      <c r="AO84">
        <v>0</v>
      </c>
      <c r="AP84">
        <v>0.98252716009183882</v>
      </c>
      <c r="AQ84">
        <v>14.485759324149445</v>
      </c>
      <c r="AR84">
        <v>5.7580225280734707</v>
      </c>
      <c r="AS84">
        <v>4.1270734719265292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27.445086833424135</v>
      </c>
      <c r="BB84">
        <f t="shared" si="1"/>
        <v>629.13593788964147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9.3510619636842041</v>
      </c>
      <c r="L85">
        <v>386.33123811698709</v>
      </c>
      <c r="M85">
        <v>27.778142023601728</v>
      </c>
      <c r="N85">
        <v>35.796626095621669</v>
      </c>
      <c r="O85">
        <v>0</v>
      </c>
      <c r="P85">
        <v>37.298180569859248</v>
      </c>
      <c r="Q85">
        <v>6.609746047749943</v>
      </c>
      <c r="R85">
        <v>10.145058149538913</v>
      </c>
      <c r="S85">
        <v>7.9953822267787515</v>
      </c>
      <c r="T85">
        <v>0</v>
      </c>
      <c r="U85">
        <v>17.126092327669554</v>
      </c>
      <c r="V85">
        <v>3.5804655326768131</v>
      </c>
      <c r="W85">
        <v>13.590794282271009</v>
      </c>
      <c r="X85">
        <v>35.94459143522166</v>
      </c>
      <c r="Y85">
        <v>0</v>
      </c>
      <c r="Z85">
        <v>2.0107057887706112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8.2405726745982051</v>
      </c>
      <c r="AG85">
        <v>13.239649870173242</v>
      </c>
      <c r="AH85">
        <v>0</v>
      </c>
      <c r="AI85">
        <v>0</v>
      </c>
      <c r="AJ85">
        <v>0</v>
      </c>
      <c r="AK85">
        <v>16.315967637445208</v>
      </c>
      <c r="AL85">
        <v>0</v>
      </c>
      <c r="AM85">
        <v>4.9131178531621789</v>
      </c>
      <c r="AN85">
        <v>0.73273235535378833</v>
      </c>
      <c r="AO85">
        <v>0</v>
      </c>
      <c r="AP85">
        <v>0.98252716009183882</v>
      </c>
      <c r="AQ85">
        <v>9.6571726758505516</v>
      </c>
      <c r="AR85">
        <v>5.7580225280734707</v>
      </c>
      <c r="AS85">
        <v>3.7143663168440821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27.46729052981858</v>
      </c>
      <c r="BB85">
        <f t="shared" si="1"/>
        <v>629.6449231022051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9.3510619636842041</v>
      </c>
      <c r="L86">
        <v>380.0038363550928</v>
      </c>
      <c r="M86">
        <v>27.778142023601728</v>
      </c>
      <c r="N86">
        <v>35.796626095621669</v>
      </c>
      <c r="O86">
        <v>0</v>
      </c>
      <c r="P86">
        <v>37.298180569859248</v>
      </c>
      <c r="Q86">
        <v>6.609746047749943</v>
      </c>
      <c r="R86">
        <v>10.145058149538913</v>
      </c>
      <c r="S86">
        <v>7.9953822267787515</v>
      </c>
      <c r="T86">
        <v>0</v>
      </c>
      <c r="U86">
        <v>17.126092327669554</v>
      </c>
      <c r="V86">
        <v>3.5804655326768131</v>
      </c>
      <c r="W86">
        <v>13.590794282271009</v>
      </c>
      <c r="X86">
        <v>45.261780416750923</v>
      </c>
      <c r="Y86">
        <v>0</v>
      </c>
      <c r="Z86">
        <v>2.0107057887706112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8.2405726745982051</v>
      </c>
      <c r="AG86">
        <v>13.239649870173242</v>
      </c>
      <c r="AH86">
        <v>0</v>
      </c>
      <c r="AI86">
        <v>0</v>
      </c>
      <c r="AJ86">
        <v>0</v>
      </c>
      <c r="AK86">
        <v>16.315967637445208</v>
      </c>
      <c r="AL86">
        <v>0</v>
      </c>
      <c r="AM86">
        <v>4.9131178531621789</v>
      </c>
      <c r="AN86">
        <v>0.73273235535378833</v>
      </c>
      <c r="AO86">
        <v>0</v>
      </c>
      <c r="AP86">
        <v>0.98252716009183882</v>
      </c>
      <c r="AQ86">
        <v>4.8285863379252758</v>
      </c>
      <c r="AR86">
        <v>5.7580225280734707</v>
      </c>
      <c r="AS86">
        <v>3.7143663168440821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27.390428726674035</v>
      </c>
      <c r="BB86">
        <f t="shared" si="1"/>
        <v>627.88298578705928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9.3510619636842041</v>
      </c>
      <c r="L87">
        <v>298.43661120395547</v>
      </c>
      <c r="M87">
        <v>27.778142023601728</v>
      </c>
      <c r="N87">
        <v>35.796626095621669</v>
      </c>
      <c r="O87">
        <v>0</v>
      </c>
      <c r="P87">
        <v>37.298180569859248</v>
      </c>
      <c r="Q87">
        <v>6.609746047749943</v>
      </c>
      <c r="R87">
        <v>10.145058149538913</v>
      </c>
      <c r="S87">
        <v>7.9953822267787515</v>
      </c>
      <c r="T87">
        <v>0</v>
      </c>
      <c r="U87">
        <v>17.126092327669554</v>
      </c>
      <c r="V87">
        <v>3.5804655326768131</v>
      </c>
      <c r="W87">
        <v>13.590794282271009</v>
      </c>
      <c r="X87">
        <v>45.261780416750923</v>
      </c>
      <c r="Y87">
        <v>0</v>
      </c>
      <c r="Z87">
        <v>2.0107057887706112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8.2405726745982051</v>
      </c>
      <c r="AG87">
        <v>13.239649870173242</v>
      </c>
      <c r="AH87">
        <v>0</v>
      </c>
      <c r="AI87">
        <v>0</v>
      </c>
      <c r="AJ87">
        <v>0</v>
      </c>
      <c r="AK87">
        <v>16.315967637445208</v>
      </c>
      <c r="AL87">
        <v>0</v>
      </c>
      <c r="AM87">
        <v>4.9131178531621789</v>
      </c>
      <c r="AN87">
        <v>0.73273235535378833</v>
      </c>
      <c r="AO87">
        <v>0</v>
      </c>
      <c r="AP87">
        <v>0.98252716009183882</v>
      </c>
      <c r="AQ87">
        <v>4.514532</v>
      </c>
      <c r="AR87">
        <v>5.7580225280734707</v>
      </c>
      <c r="AS87">
        <v>3.2191174105614699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23.947089839748607</v>
      </c>
      <c r="BB87">
        <f t="shared" si="1"/>
        <v>548.9497962786395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9.3510577366853198</v>
      </c>
      <c r="L88">
        <v>239.55612987769874</v>
      </c>
      <c r="M88">
        <v>27.778142023601728</v>
      </c>
      <c r="N88">
        <v>35.796626095621669</v>
      </c>
      <c r="O88">
        <v>0</v>
      </c>
      <c r="P88">
        <v>37.298180569859248</v>
      </c>
      <c r="Q88">
        <v>6.609746047749943</v>
      </c>
      <c r="R88">
        <v>10.145058149538913</v>
      </c>
      <c r="S88">
        <v>7.9953822267787515</v>
      </c>
      <c r="T88">
        <v>0</v>
      </c>
      <c r="U88">
        <v>17.126092327669554</v>
      </c>
      <c r="V88">
        <v>3.5804655326768131</v>
      </c>
      <c r="W88">
        <v>13.590794282271009</v>
      </c>
      <c r="X88">
        <v>45.261780416750923</v>
      </c>
      <c r="Y88">
        <v>0</v>
      </c>
      <c r="Z88">
        <v>2.0107057887706112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8.2405726745982051</v>
      </c>
      <c r="AG88">
        <v>13.239649870173242</v>
      </c>
      <c r="AH88">
        <v>0</v>
      </c>
      <c r="AI88">
        <v>0</v>
      </c>
      <c r="AJ88">
        <v>0</v>
      </c>
      <c r="AK88">
        <v>16.315967637445208</v>
      </c>
      <c r="AL88">
        <v>0</v>
      </c>
      <c r="AM88">
        <v>4.9131178531621789</v>
      </c>
      <c r="AN88">
        <v>0.73273235535378833</v>
      </c>
      <c r="AO88">
        <v>0</v>
      </c>
      <c r="AP88">
        <v>0.98252716009183882</v>
      </c>
      <c r="AQ88">
        <v>1.7076706758505529</v>
      </c>
      <c r="AR88">
        <v>5.7580225280734707</v>
      </c>
      <c r="AS88">
        <v>3.2191174105614699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21.368558740273087</v>
      </c>
      <c r="BB88">
        <f t="shared" si="1"/>
        <v>489.84098050071009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9.3510577366853198</v>
      </c>
      <c r="L89">
        <v>203.14593450839226</v>
      </c>
      <c r="M89">
        <v>27.778142023601728</v>
      </c>
      <c r="N89">
        <v>35.796626095621669</v>
      </c>
      <c r="O89">
        <v>0</v>
      </c>
      <c r="P89">
        <v>37.298180569859248</v>
      </c>
      <c r="Q89">
        <v>6.609746047749943</v>
      </c>
      <c r="R89">
        <v>10.145058149538913</v>
      </c>
      <c r="S89">
        <v>7.9953822267787515</v>
      </c>
      <c r="T89">
        <v>0</v>
      </c>
      <c r="U89">
        <v>17.126092327669554</v>
      </c>
      <c r="V89">
        <v>3.5804655326768131</v>
      </c>
      <c r="W89">
        <v>13.590794282271009</v>
      </c>
      <c r="X89">
        <v>35.94459143522166</v>
      </c>
      <c r="Y89">
        <v>0</v>
      </c>
      <c r="Z89">
        <v>2.0107057887706112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5.4937153254017943</v>
      </c>
      <c r="AG89">
        <v>13.239649870173242</v>
      </c>
      <c r="AH89">
        <v>0</v>
      </c>
      <c r="AI89">
        <v>0</v>
      </c>
      <c r="AJ89">
        <v>0</v>
      </c>
      <c r="AK89">
        <v>16.315967637445208</v>
      </c>
      <c r="AL89">
        <v>0</v>
      </c>
      <c r="AM89">
        <v>4.9131178531621789</v>
      </c>
      <c r="AN89">
        <v>0.73273235535378833</v>
      </c>
      <c r="AO89">
        <v>0</v>
      </c>
      <c r="AP89">
        <v>0.98252716009183882</v>
      </c>
      <c r="AQ89">
        <v>0</v>
      </c>
      <c r="AR89">
        <v>6.4354367359632638</v>
      </c>
      <c r="AS89">
        <v>3.7143663168440821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19.319972121133599</v>
      </c>
      <c r="BB89">
        <f t="shared" si="1"/>
        <v>442.88031785813928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9.3510577366853198</v>
      </c>
      <c r="L90">
        <v>203.14593450839226</v>
      </c>
      <c r="M90">
        <v>27.778142023601728</v>
      </c>
      <c r="N90">
        <v>35.796626095621669</v>
      </c>
      <c r="O90">
        <v>0</v>
      </c>
      <c r="P90">
        <v>37.298180569859248</v>
      </c>
      <c r="Q90">
        <v>6.609746047749943</v>
      </c>
      <c r="R90">
        <v>10.145058149538913</v>
      </c>
      <c r="S90">
        <v>7.9953822267787515</v>
      </c>
      <c r="T90">
        <v>0</v>
      </c>
      <c r="U90">
        <v>17.126092327669554</v>
      </c>
      <c r="V90">
        <v>3.5804655326768131</v>
      </c>
      <c r="W90">
        <v>13.590794282271009</v>
      </c>
      <c r="X90">
        <v>35.94459143522166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5.4937153254017943</v>
      </c>
      <c r="AG90">
        <v>13.239649870173242</v>
      </c>
      <c r="AH90">
        <v>0</v>
      </c>
      <c r="AI90">
        <v>0</v>
      </c>
      <c r="AJ90">
        <v>0</v>
      </c>
      <c r="AK90">
        <v>16.315967637445208</v>
      </c>
      <c r="AL90">
        <v>0</v>
      </c>
      <c r="AM90">
        <v>4.9131178531621789</v>
      </c>
      <c r="AN90">
        <v>0.73273235535378833</v>
      </c>
      <c r="AO90">
        <v>0</v>
      </c>
      <c r="AP90">
        <v>0.98252716009183882</v>
      </c>
      <c r="AQ90">
        <v>0</v>
      </c>
      <c r="AR90">
        <v>6.4354367359632638</v>
      </c>
      <c r="AS90">
        <v>3.7143663168440821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19.23592461916299</v>
      </c>
      <c r="BB90">
        <f t="shared" si="1"/>
        <v>440.9536595713393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203.14543649635033</v>
      </c>
      <c r="M91">
        <v>27.778142023601728</v>
      </c>
      <c r="N91">
        <v>35.796626095621669</v>
      </c>
      <c r="O91">
        <v>0</v>
      </c>
      <c r="P91">
        <v>37.298180569859248</v>
      </c>
      <c r="Q91">
        <v>2.0867387790014771</v>
      </c>
      <c r="R91">
        <v>2.4102410361135669</v>
      </c>
      <c r="S91">
        <v>2.0032988313800257</v>
      </c>
      <c r="T91">
        <v>0</v>
      </c>
      <c r="U91">
        <v>17.126092327669554</v>
      </c>
      <c r="V91">
        <v>0</v>
      </c>
      <c r="W91">
        <v>8.2980371933889678</v>
      </c>
      <c r="X91">
        <v>45.261780416750923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5.4937153254017943</v>
      </c>
      <c r="AG91">
        <v>13.239649870173242</v>
      </c>
      <c r="AH91">
        <v>0</v>
      </c>
      <c r="AI91">
        <v>0</v>
      </c>
      <c r="AJ91">
        <v>0</v>
      </c>
      <c r="AK91">
        <v>16.315967637445208</v>
      </c>
      <c r="AL91">
        <v>0</v>
      </c>
      <c r="AM91">
        <v>4.9131178531621789</v>
      </c>
      <c r="AN91">
        <v>0.73273235535378833</v>
      </c>
      <c r="AO91">
        <v>0</v>
      </c>
      <c r="AP91">
        <v>0.78602147192652883</v>
      </c>
      <c r="AQ91">
        <v>0</v>
      </c>
      <c r="AR91">
        <v>6.4354367359632638</v>
      </c>
      <c r="AS91">
        <v>3.7143663168440821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18.092527299845095</v>
      </c>
      <c r="BB91">
        <f t="shared" si="1"/>
        <v>414.7430540361625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203.14543649635033</v>
      </c>
      <c r="M92">
        <v>27.778142023601728</v>
      </c>
      <c r="N92">
        <v>35.796626095621669</v>
      </c>
      <c r="O92">
        <v>0</v>
      </c>
      <c r="P92">
        <v>37.298180569859248</v>
      </c>
      <c r="Q92">
        <v>2.0040704784947847</v>
      </c>
      <c r="R92">
        <v>2.0038992917964453</v>
      </c>
      <c r="S92">
        <v>2.0029564945141702</v>
      </c>
      <c r="T92">
        <v>0</v>
      </c>
      <c r="U92">
        <v>17.126092327669554</v>
      </c>
      <c r="V92">
        <v>0</v>
      </c>
      <c r="W92">
        <v>4.5616357352494621</v>
      </c>
      <c r="X92">
        <v>45.261780416750923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5.4937153254017943</v>
      </c>
      <c r="AG92">
        <v>13.239649870173242</v>
      </c>
      <c r="AH92">
        <v>0</v>
      </c>
      <c r="AI92">
        <v>0</v>
      </c>
      <c r="AJ92">
        <v>0</v>
      </c>
      <c r="AK92">
        <v>16.315967637445208</v>
      </c>
      <c r="AL92">
        <v>0</v>
      </c>
      <c r="AM92">
        <v>4.9131178531621789</v>
      </c>
      <c r="AN92">
        <v>0.73273235535378833</v>
      </c>
      <c r="AO92">
        <v>0</v>
      </c>
      <c r="AP92">
        <v>0.78602147192652883</v>
      </c>
      <c r="AQ92">
        <v>0</v>
      </c>
      <c r="AR92">
        <v>6.4354367359632638</v>
      </c>
      <c r="AS92">
        <v>3.7143663168440821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17.915890789340239</v>
      </c>
      <c r="BB92">
        <f t="shared" si="1"/>
        <v>410.69393670683826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203.14543649635033</v>
      </c>
      <c r="M93">
        <v>27.778142023601728</v>
      </c>
      <c r="N93">
        <v>35.796626095621669</v>
      </c>
      <c r="O93">
        <v>0</v>
      </c>
      <c r="P93">
        <v>37.298180569859248</v>
      </c>
      <c r="Q93">
        <v>2.0040704784947847</v>
      </c>
      <c r="R93">
        <v>2.0038992917964453</v>
      </c>
      <c r="S93">
        <v>2.0029564945141702</v>
      </c>
      <c r="T93">
        <v>0</v>
      </c>
      <c r="U93">
        <v>17.126092327669554</v>
      </c>
      <c r="V93">
        <v>0</v>
      </c>
      <c r="W93">
        <v>4.5616357352494621</v>
      </c>
      <c r="X93">
        <v>45.261780416750923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5.4937153254017943</v>
      </c>
      <c r="AG93">
        <v>13.239649870173242</v>
      </c>
      <c r="AH93">
        <v>0</v>
      </c>
      <c r="AI93">
        <v>0</v>
      </c>
      <c r="AJ93">
        <v>0</v>
      </c>
      <c r="AK93">
        <v>16.315967637445208</v>
      </c>
      <c r="AL93">
        <v>0</v>
      </c>
      <c r="AM93">
        <v>4.9131178531621789</v>
      </c>
      <c r="AN93">
        <v>0.73273235535378833</v>
      </c>
      <c r="AO93">
        <v>0</v>
      </c>
      <c r="AP93">
        <v>0.78602147192652883</v>
      </c>
      <c r="AQ93">
        <v>0</v>
      </c>
      <c r="AR93">
        <v>3.3870720000000003</v>
      </c>
      <c r="AS93">
        <v>3.2191174105614699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17.76776773909436</v>
      </c>
      <c r="BB93">
        <f t="shared" si="1"/>
        <v>407.29844611483821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203.14543649635033</v>
      </c>
      <c r="M94">
        <v>27.778142023601728</v>
      </c>
      <c r="N94">
        <v>35.796626095621669</v>
      </c>
      <c r="O94">
        <v>0</v>
      </c>
      <c r="P94">
        <v>37.298180569859248</v>
      </c>
      <c r="Q94">
        <v>2.0040704784947847</v>
      </c>
      <c r="R94">
        <v>2.0038992917964453</v>
      </c>
      <c r="S94">
        <v>2.0029564945141702</v>
      </c>
      <c r="T94">
        <v>0</v>
      </c>
      <c r="U94">
        <v>17.126092327669554</v>
      </c>
      <c r="V94">
        <v>0</v>
      </c>
      <c r="W94">
        <v>4.5616357352494621</v>
      </c>
      <c r="X94">
        <v>9.9989468436270155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5.4937153254017943</v>
      </c>
      <c r="AG94">
        <v>13.239649870173242</v>
      </c>
      <c r="AH94">
        <v>0</v>
      </c>
      <c r="AI94">
        <v>0</v>
      </c>
      <c r="AJ94">
        <v>0</v>
      </c>
      <c r="AK94">
        <v>16.315967637445208</v>
      </c>
      <c r="AL94">
        <v>0</v>
      </c>
      <c r="AM94">
        <v>4.9131178531621789</v>
      </c>
      <c r="AN94">
        <v>0.73273235535378833</v>
      </c>
      <c r="AO94">
        <v>0</v>
      </c>
      <c r="AP94">
        <v>0.78602147192652883</v>
      </c>
      <c r="AQ94">
        <v>0</v>
      </c>
      <c r="AR94">
        <v>3.3870720000000003</v>
      </c>
      <c r="AS94">
        <v>3.2191174105614699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16.293781295737777</v>
      </c>
      <c r="BB94">
        <f t="shared" si="1"/>
        <v>373.50959898507091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203.14543649635033</v>
      </c>
      <c r="M95">
        <v>27.778142023601728</v>
      </c>
      <c r="N95">
        <v>35.796626095621669</v>
      </c>
      <c r="O95">
        <v>0</v>
      </c>
      <c r="P95">
        <v>37.298180569859248</v>
      </c>
      <c r="Q95">
        <v>2.0040704784947847</v>
      </c>
      <c r="R95">
        <v>2.0232343853747263</v>
      </c>
      <c r="S95">
        <v>2.0029564945141702</v>
      </c>
      <c r="T95">
        <v>0</v>
      </c>
      <c r="U95">
        <v>17.126092327669554</v>
      </c>
      <c r="V95">
        <v>0</v>
      </c>
      <c r="W95">
        <v>4.5616357352494621</v>
      </c>
      <c r="X95">
        <v>9.9989468436270155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4.7812105251513248</v>
      </c>
      <c r="AF95">
        <v>5.4937153254017943</v>
      </c>
      <c r="AG95">
        <v>13.239649870173242</v>
      </c>
      <c r="AH95">
        <v>0</v>
      </c>
      <c r="AI95">
        <v>0</v>
      </c>
      <c r="AJ95">
        <v>0</v>
      </c>
      <c r="AK95">
        <v>16.315967637445208</v>
      </c>
      <c r="AL95">
        <v>0</v>
      </c>
      <c r="AM95">
        <v>4.9131178531621789</v>
      </c>
      <c r="AN95">
        <v>0.73273235535378833</v>
      </c>
      <c r="AO95">
        <v>0</v>
      </c>
      <c r="AP95">
        <v>0.78602147192652883</v>
      </c>
      <c r="AQ95">
        <v>0</v>
      </c>
      <c r="AR95">
        <v>3.3870720000000003</v>
      </c>
      <c r="AS95">
        <v>3.2191174105614699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16.494444102600671</v>
      </c>
      <c r="BB95">
        <f t="shared" si="1"/>
        <v>378.10948179693764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203.14543649635033</v>
      </c>
      <c r="M96">
        <v>27.778142023601728</v>
      </c>
      <c r="N96">
        <v>35.796626095621669</v>
      </c>
      <c r="O96">
        <v>0</v>
      </c>
      <c r="P96">
        <v>37.298180569859248</v>
      </c>
      <c r="Q96">
        <v>3.1122486599811579</v>
      </c>
      <c r="R96">
        <v>2.0876947306502722</v>
      </c>
      <c r="S96">
        <v>3.1975816591830974</v>
      </c>
      <c r="T96">
        <v>0</v>
      </c>
      <c r="U96">
        <v>17.126092327669554</v>
      </c>
      <c r="V96">
        <v>0</v>
      </c>
      <c r="W96">
        <v>4.997592295345104</v>
      </c>
      <c r="X96">
        <v>9.9974685203385913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4.7812105251513248</v>
      </c>
      <c r="AF96">
        <v>5.4937153254017943</v>
      </c>
      <c r="AG96">
        <v>13.239649870173242</v>
      </c>
      <c r="AH96">
        <v>0</v>
      </c>
      <c r="AI96">
        <v>0</v>
      </c>
      <c r="AJ96">
        <v>0</v>
      </c>
      <c r="AK96">
        <v>16.315967637445208</v>
      </c>
      <c r="AL96">
        <v>0</v>
      </c>
      <c r="AM96">
        <v>3.2754119021081194</v>
      </c>
      <c r="AN96">
        <v>0.73273235535378833</v>
      </c>
      <c r="AO96">
        <v>0</v>
      </c>
      <c r="AP96">
        <v>0.78602147192652883</v>
      </c>
      <c r="AQ96">
        <v>0</v>
      </c>
      <c r="AR96">
        <v>3.3870720000000003</v>
      </c>
      <c r="AS96">
        <v>3.2191174105614699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16.543100806446965</v>
      </c>
      <c r="BB96">
        <f t="shared" si="1"/>
        <v>379.22486107027532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4.8633593021642643</v>
      </c>
      <c r="L97">
        <v>203.14543649635033</v>
      </c>
      <c r="M97">
        <v>27.778142023601728</v>
      </c>
      <c r="N97">
        <v>35.796626095621669</v>
      </c>
      <c r="O97">
        <v>0</v>
      </c>
      <c r="P97">
        <v>37.298180569859248</v>
      </c>
      <c r="Q97">
        <v>3.2048471567866557</v>
      </c>
      <c r="R97">
        <v>6.0418029340728143</v>
      </c>
      <c r="S97">
        <v>3.9689680789711348</v>
      </c>
      <c r="T97">
        <v>0</v>
      </c>
      <c r="U97">
        <v>17.126092327669554</v>
      </c>
      <c r="V97">
        <v>0</v>
      </c>
      <c r="W97">
        <v>4.997592295345104</v>
      </c>
      <c r="X97">
        <v>9.9993911411800216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4.7812105251513248</v>
      </c>
      <c r="AF97">
        <v>5.4937153254017943</v>
      </c>
      <c r="AG97">
        <v>13.239649870173242</v>
      </c>
      <c r="AH97">
        <v>0</v>
      </c>
      <c r="AI97">
        <v>0</v>
      </c>
      <c r="AJ97">
        <v>0</v>
      </c>
      <c r="AK97">
        <v>16.315967637445208</v>
      </c>
      <c r="AL97">
        <v>0</v>
      </c>
      <c r="AM97">
        <v>3.2754119021081194</v>
      </c>
      <c r="AN97">
        <v>0.73273235535378833</v>
      </c>
      <c r="AO97">
        <v>0</v>
      </c>
      <c r="AP97">
        <v>0.78602147192652883</v>
      </c>
      <c r="AQ97">
        <v>0</v>
      </c>
      <c r="AR97">
        <v>2.0322432640367349</v>
      </c>
      <c r="AS97">
        <v>3.2191174105614699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16.891234042082004</v>
      </c>
      <c r="BB97">
        <f t="shared" si="1"/>
        <v>387.20527414169874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4.8633145175045378</v>
      </c>
      <c r="L98">
        <v>203.14543649635033</v>
      </c>
      <c r="M98">
        <v>27.778142023601728</v>
      </c>
      <c r="N98">
        <v>35.796626095621669</v>
      </c>
      <c r="O98">
        <v>0</v>
      </c>
      <c r="P98">
        <v>37.298180569859248</v>
      </c>
      <c r="Q98">
        <v>3.2048471567866557</v>
      </c>
      <c r="R98">
        <v>6.0418029340728143</v>
      </c>
      <c r="S98">
        <v>3.9689680789711348</v>
      </c>
      <c r="T98">
        <v>0</v>
      </c>
      <c r="U98">
        <v>17.126092327669554</v>
      </c>
      <c r="V98">
        <v>0</v>
      </c>
      <c r="W98">
        <v>4.997592295345104</v>
      </c>
      <c r="X98">
        <v>9.9993911411800216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4.7812105251513248</v>
      </c>
      <c r="AF98">
        <v>5.4937153254017943</v>
      </c>
      <c r="AG98">
        <v>13.239649870173242</v>
      </c>
      <c r="AH98">
        <v>0</v>
      </c>
      <c r="AI98">
        <v>0</v>
      </c>
      <c r="AJ98">
        <v>0</v>
      </c>
      <c r="AK98">
        <v>16.315967637445208</v>
      </c>
      <c r="AL98">
        <v>0</v>
      </c>
      <c r="AM98">
        <v>2.3159478601544561</v>
      </c>
      <c r="AN98">
        <v>0.73273235535378833</v>
      </c>
      <c r="AO98">
        <v>0</v>
      </c>
      <c r="AP98">
        <v>0.78602147192652883</v>
      </c>
      <c r="AQ98">
        <v>0</v>
      </c>
      <c r="AR98">
        <v>2.0322432640367349</v>
      </c>
      <c r="AS98">
        <v>4.1270734719265292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16.889079136494626</v>
      </c>
      <c r="BB98">
        <f t="shared" si="1"/>
        <v>387.15587628203775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0.13689912980018618</v>
      </c>
      <c r="L99">
        <f t="shared" si="2"/>
        <v>6.8807525818661199</v>
      </c>
      <c r="M99">
        <f t="shared" si="2"/>
        <v>0.66918644000848548</v>
      </c>
      <c r="N99">
        <f t="shared" si="2"/>
        <v>0.85918328585967196</v>
      </c>
      <c r="O99">
        <f t="shared" si="2"/>
        <v>0</v>
      </c>
      <c r="P99">
        <f t="shared" si="2"/>
        <v>0.90120252717153204</v>
      </c>
      <c r="Q99">
        <f t="shared" si="2"/>
        <v>0.1233007762998773</v>
      </c>
      <c r="R99">
        <f t="shared" si="2"/>
        <v>0.1900806265510894</v>
      </c>
      <c r="S99">
        <f t="shared" si="2"/>
        <v>0.14686153411224159</v>
      </c>
      <c r="T99">
        <f t="shared" si="2"/>
        <v>0</v>
      </c>
      <c r="U99">
        <f t="shared" si="2"/>
        <v>0.42283028845961379</v>
      </c>
      <c r="V99">
        <f t="shared" si="2"/>
        <v>5.2084014322467648E-2</v>
      </c>
      <c r="W99">
        <f t="shared" si="2"/>
        <v>0.22730932664059211</v>
      </c>
      <c r="X99">
        <f t="shared" si="2"/>
        <v>0.64880944763742243</v>
      </c>
      <c r="Y99">
        <f t="shared" si="2"/>
        <v>0</v>
      </c>
      <c r="Z99">
        <f t="shared" si="2"/>
        <v>3.3363103278751825E-2</v>
      </c>
      <c r="AA99">
        <f t="shared" si="2"/>
        <v>2.6902807402003757E-2</v>
      </c>
      <c r="AB99">
        <f t="shared" si="2"/>
        <v>2.375077935934565E-2</v>
      </c>
      <c r="AC99">
        <f t="shared" si="2"/>
        <v>1.5041516040075139E-2</v>
      </c>
      <c r="AD99">
        <f t="shared" si="2"/>
        <v>3.618107302755167E-2</v>
      </c>
      <c r="AE99">
        <f t="shared" si="2"/>
        <v>8.8419721458776843E-2</v>
      </c>
      <c r="AF99">
        <f t="shared" si="2"/>
        <v>0.10261039279607602</v>
      </c>
      <c r="AG99">
        <f t="shared" si="2"/>
        <v>0.31775159688415799</v>
      </c>
      <c r="AH99">
        <f t="shared" si="2"/>
        <v>0.20526239952097675</v>
      </c>
      <c r="AI99">
        <f t="shared" si="2"/>
        <v>1.3939125674546025E-2</v>
      </c>
      <c r="AJ99">
        <f t="shared" si="2"/>
        <v>0</v>
      </c>
      <c r="AK99">
        <f t="shared" si="2"/>
        <v>0.39158322329868539</v>
      </c>
      <c r="AL99">
        <f t="shared" si="2"/>
        <v>0</v>
      </c>
      <c r="AM99">
        <f t="shared" si="2"/>
        <v>5.7898695251930754E-2</v>
      </c>
      <c r="AN99">
        <f t="shared" si="2"/>
        <v>1.7585576528490941E-2</v>
      </c>
      <c r="AO99">
        <f t="shared" si="2"/>
        <v>0</v>
      </c>
      <c r="AP99">
        <f t="shared" si="2"/>
        <v>2.2431091501252328E-2</v>
      </c>
      <c r="AQ99">
        <f t="shared" si="2"/>
        <v>0.16252315223278027</v>
      </c>
      <c r="AR99">
        <f t="shared" si="2"/>
        <v>0.10847098081600913</v>
      </c>
      <c r="AS99">
        <f t="shared" si="2"/>
        <v>8.9743216098622278E-2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0.54222786236979181</v>
      </c>
      <c r="BB99">
        <f t="shared" si="1"/>
        <v>12.429730567529541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1.3671441827832247</v>
      </c>
      <c r="L3">
        <v>1.0018757077870033</v>
      </c>
      <c r="M3">
        <v>2.3583878376903527</v>
      </c>
      <c r="N3">
        <v>2.5045980086370121</v>
      </c>
      <c r="O3">
        <v>2.7758917335701039</v>
      </c>
      <c r="P3">
        <v>0</v>
      </c>
      <c r="Q3">
        <v>0.1774943412188536</v>
      </c>
      <c r="R3">
        <v>0.45894446048416621</v>
      </c>
      <c r="S3">
        <v>0.2921007076335575</v>
      </c>
      <c r="T3">
        <v>0.55999999999999994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0.19110960436234606</v>
      </c>
      <c r="AG3">
        <v>1.2112682354414526</v>
      </c>
      <c r="AH3">
        <v>0</v>
      </c>
      <c r="AI3">
        <v>0</v>
      </c>
      <c r="AJ3">
        <v>0</v>
      </c>
      <c r="AK3">
        <v>1.2575870951784596</v>
      </c>
      <c r="AL3">
        <v>0</v>
      </c>
      <c r="AM3">
        <v>0</v>
      </c>
      <c r="AN3">
        <v>1.1687390002087248E-2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82.898284283030677</v>
      </c>
      <c r="BA3">
        <v>4.0573744159708358</v>
      </c>
      <c r="BB3">
        <f>SUM(B3:AZ3)-BA3</f>
        <v>93.008999171848458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1.3671597922129595</v>
      </c>
      <c r="L4">
        <v>1.2001610147982371</v>
      </c>
      <c r="M4">
        <v>2.3583878376903527</v>
      </c>
      <c r="N4">
        <v>2.5045980086370121</v>
      </c>
      <c r="O4">
        <v>2.7758917335701039</v>
      </c>
      <c r="P4">
        <v>0</v>
      </c>
      <c r="Q4">
        <v>0.1774943412188536</v>
      </c>
      <c r="R4">
        <v>0.45894446048416621</v>
      </c>
      <c r="S4">
        <v>0.28207148193210368</v>
      </c>
      <c r="T4">
        <v>0.55999999999999994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0.19110960436234606</v>
      </c>
      <c r="AG4">
        <v>1.2112682354414526</v>
      </c>
      <c r="AH4">
        <v>0</v>
      </c>
      <c r="AI4">
        <v>0</v>
      </c>
      <c r="AJ4">
        <v>0</v>
      </c>
      <c r="AK4">
        <v>1.2575870951784596</v>
      </c>
      <c r="AL4">
        <v>0</v>
      </c>
      <c r="AM4">
        <v>0</v>
      </c>
      <c r="AN4">
        <v>1.1687390002087248E-2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82.898284283030677</v>
      </c>
      <c r="BA4">
        <v>4.0652441726437472</v>
      </c>
      <c r="BB4">
        <f t="shared" ref="BB4:BB67" si="0">SUM(B4:AZ4)-BA4</f>
        <v>93.189401105915067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1.3671441827832247</v>
      </c>
      <c r="L5">
        <v>1.2001610147982371</v>
      </c>
      <c r="M5">
        <v>2.3583878376903527</v>
      </c>
      <c r="N5">
        <v>2.5045980086370121</v>
      </c>
      <c r="O5">
        <v>2.7758917335701039</v>
      </c>
      <c r="P5">
        <v>0</v>
      </c>
      <c r="Q5">
        <v>0.1774943412188536</v>
      </c>
      <c r="R5">
        <v>0.55332089626648684</v>
      </c>
      <c r="S5">
        <v>0.29232315402773584</v>
      </c>
      <c r="T5">
        <v>0.55999999999999994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0.19110960436234606</v>
      </c>
      <c r="AG5">
        <v>1.2112682354414526</v>
      </c>
      <c r="AH5">
        <v>0</v>
      </c>
      <c r="AI5">
        <v>0</v>
      </c>
      <c r="AJ5">
        <v>0</v>
      </c>
      <c r="AK5">
        <v>1.2575870951784596</v>
      </c>
      <c r="AL5">
        <v>0</v>
      </c>
      <c r="AM5">
        <v>0</v>
      </c>
      <c r="AN5">
        <v>1.1687390002087248E-2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82.898284283030677</v>
      </c>
      <c r="BA5">
        <v>4.0696169750788824</v>
      </c>
      <c r="BB5">
        <f t="shared" si="0"/>
        <v>93.289640801928144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1.3671597922129595</v>
      </c>
      <c r="L6">
        <v>1.2523481527864746</v>
      </c>
      <c r="M6">
        <v>2.3583878376903527</v>
      </c>
      <c r="N6">
        <v>2.5045980086370121</v>
      </c>
      <c r="O6">
        <v>2.7758917335701039</v>
      </c>
      <c r="P6">
        <v>0</v>
      </c>
      <c r="Q6">
        <v>0.1774943412188536</v>
      </c>
      <c r="R6">
        <v>0.55332089626648684</v>
      </c>
      <c r="S6">
        <v>0.29232315402773584</v>
      </c>
      <c r="T6">
        <v>0.55999999999999994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0.19110960436234606</v>
      </c>
      <c r="AG6">
        <v>1.2112682354414526</v>
      </c>
      <c r="AH6">
        <v>0</v>
      </c>
      <c r="AI6">
        <v>0</v>
      </c>
      <c r="AJ6">
        <v>0</v>
      </c>
      <c r="AK6">
        <v>1.2575870951784596</v>
      </c>
      <c r="AL6">
        <v>0</v>
      </c>
      <c r="AM6">
        <v>0</v>
      </c>
      <c r="AN6">
        <v>1.1687390002087248E-2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82.898284283030677</v>
      </c>
      <c r="BA6">
        <v>4.071799049920954</v>
      </c>
      <c r="BB6">
        <f t="shared" si="0"/>
        <v>93.339661474504041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1.3671441827832247</v>
      </c>
      <c r="L7">
        <v>1.2523481527864746</v>
      </c>
      <c r="M7">
        <v>2.3583878376903527</v>
      </c>
      <c r="N7">
        <v>2.5045980086370121</v>
      </c>
      <c r="O7">
        <v>2.7758917335701039</v>
      </c>
      <c r="P7">
        <v>0</v>
      </c>
      <c r="Q7">
        <v>0.18770641122625153</v>
      </c>
      <c r="R7">
        <v>0.5738986604785935</v>
      </c>
      <c r="S7">
        <v>0.30254619413137029</v>
      </c>
      <c r="T7">
        <v>0.55999999999999994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0.19110960436234606</v>
      </c>
      <c r="AG7">
        <v>1.2112682354414526</v>
      </c>
      <c r="AH7">
        <v>0</v>
      </c>
      <c r="AI7">
        <v>0</v>
      </c>
      <c r="AJ7">
        <v>0</v>
      </c>
      <c r="AK7">
        <v>1.2575870951784596</v>
      </c>
      <c r="AL7">
        <v>0</v>
      </c>
      <c r="AM7">
        <v>0</v>
      </c>
      <c r="AN7">
        <v>1.1687390002087248E-2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82.898284283030677</v>
      </c>
      <c r="BA7">
        <v>4.0735127355934981</v>
      </c>
      <c r="BB7">
        <f t="shared" si="0"/>
        <v>93.378945053724905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1.3671597922129595</v>
      </c>
      <c r="L8">
        <v>1.4507338536984189</v>
      </c>
      <c r="M8">
        <v>2.3583878376903527</v>
      </c>
      <c r="N8">
        <v>2.5045980086370121</v>
      </c>
      <c r="O8">
        <v>2.7758917335701039</v>
      </c>
      <c r="P8">
        <v>0</v>
      </c>
      <c r="Q8">
        <v>0.19847902890466906</v>
      </c>
      <c r="R8">
        <v>0.5738986604785935</v>
      </c>
      <c r="S8">
        <v>0.30254619413137029</v>
      </c>
      <c r="T8">
        <v>0.55999999999999994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0.19110960436234606</v>
      </c>
      <c r="AG8">
        <v>1.2112682354414526</v>
      </c>
      <c r="AH8">
        <v>0</v>
      </c>
      <c r="AI8">
        <v>0</v>
      </c>
      <c r="AJ8">
        <v>0</v>
      </c>
      <c r="AK8">
        <v>1.2575870951784596</v>
      </c>
      <c r="AL8">
        <v>0</v>
      </c>
      <c r="AM8">
        <v>0</v>
      </c>
      <c r="AN8">
        <v>1.1687390002087248E-2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82.898284283030677</v>
      </c>
      <c r="BA8">
        <v>4.0822562057847378</v>
      </c>
      <c r="BB8">
        <f t="shared" si="0"/>
        <v>93.579375511553764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1.3671441827832247</v>
      </c>
      <c r="L9">
        <v>1.4507338536984189</v>
      </c>
      <c r="M9">
        <v>2.3583878376903527</v>
      </c>
      <c r="N9">
        <v>2.5045980086370121</v>
      </c>
      <c r="O9">
        <v>2.7758917335701039</v>
      </c>
      <c r="P9">
        <v>0</v>
      </c>
      <c r="Q9">
        <v>0.19847902890466906</v>
      </c>
      <c r="R9">
        <v>0.5738986604785935</v>
      </c>
      <c r="S9">
        <v>0.30254619413137029</v>
      </c>
      <c r="T9">
        <v>0.55999999999999994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0.19110960436234606</v>
      </c>
      <c r="AG9">
        <v>1.2112682354414526</v>
      </c>
      <c r="AH9">
        <v>0</v>
      </c>
      <c r="AI9">
        <v>0</v>
      </c>
      <c r="AJ9">
        <v>0</v>
      </c>
      <c r="AK9">
        <v>1.2575870951784596</v>
      </c>
      <c r="AL9">
        <v>0</v>
      </c>
      <c r="AM9">
        <v>0</v>
      </c>
      <c r="AN9">
        <v>1.1687390002087248E-2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82.898284283030677</v>
      </c>
      <c r="BA9">
        <v>4.0822555533105751</v>
      </c>
      <c r="BB9">
        <f t="shared" si="0"/>
        <v>93.579360554598196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1.3671597922129595</v>
      </c>
      <c r="L10">
        <v>1.4507338536984189</v>
      </c>
      <c r="M10">
        <v>2.3583878376903527</v>
      </c>
      <c r="N10">
        <v>2.5045980086370121</v>
      </c>
      <c r="O10">
        <v>2.7758917335701039</v>
      </c>
      <c r="P10">
        <v>0</v>
      </c>
      <c r="Q10">
        <v>0.19847902890466906</v>
      </c>
      <c r="R10">
        <v>0.5738986604785935</v>
      </c>
      <c r="S10">
        <v>0.30254619413137029</v>
      </c>
      <c r="T10">
        <v>0.55999999999999994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0.19110960436234606</v>
      </c>
      <c r="AG10">
        <v>1.2112682354414526</v>
      </c>
      <c r="AH10">
        <v>0</v>
      </c>
      <c r="AI10">
        <v>0</v>
      </c>
      <c r="AJ10">
        <v>0</v>
      </c>
      <c r="AK10">
        <v>1.2575870951784596</v>
      </c>
      <c r="AL10">
        <v>0</v>
      </c>
      <c r="AM10">
        <v>0</v>
      </c>
      <c r="AN10">
        <v>1.1687390002087248E-2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82.898284283030677</v>
      </c>
      <c r="BA10">
        <v>4.0822562057847378</v>
      </c>
      <c r="BB10">
        <f t="shared" si="0"/>
        <v>93.579375511553764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1.3671597346587498</v>
      </c>
      <c r="L11">
        <v>1.4507338536984189</v>
      </c>
      <c r="M11">
        <v>2.3583878376903527</v>
      </c>
      <c r="N11">
        <v>2.5048368718402991</v>
      </c>
      <c r="O11">
        <v>2.7758917335701039</v>
      </c>
      <c r="P11">
        <v>0</v>
      </c>
      <c r="Q11">
        <v>0.19847902890466906</v>
      </c>
      <c r="R11">
        <v>0.56321222486780687</v>
      </c>
      <c r="S11">
        <v>0.29244413114528778</v>
      </c>
      <c r="T11">
        <v>0.55999999999999994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0.19110960436234606</v>
      </c>
      <c r="AG11">
        <v>1.2112682354414526</v>
      </c>
      <c r="AH11">
        <v>0</v>
      </c>
      <c r="AI11">
        <v>0</v>
      </c>
      <c r="AJ11">
        <v>0</v>
      </c>
      <c r="AK11">
        <v>1.2575870951784596</v>
      </c>
      <c r="AL11">
        <v>0</v>
      </c>
      <c r="AM11">
        <v>0</v>
      </c>
      <c r="AN11">
        <v>1.1687390002087248E-2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82.898284283030677</v>
      </c>
      <c r="BA11">
        <v>4.0813972286195206</v>
      </c>
      <c r="BB11">
        <f t="shared" si="0"/>
        <v>93.55968479577119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1.3671372399135677</v>
      </c>
      <c r="L12">
        <v>1.4507338536984189</v>
      </c>
      <c r="M12">
        <v>2.3583878376903527</v>
      </c>
      <c r="N12">
        <v>2.5048368718402991</v>
      </c>
      <c r="O12">
        <v>2.7758917335701039</v>
      </c>
      <c r="P12">
        <v>0</v>
      </c>
      <c r="Q12">
        <v>0.19847902890466906</v>
      </c>
      <c r="R12">
        <v>0.56321222486780687</v>
      </c>
      <c r="S12">
        <v>0.29244413114528778</v>
      </c>
      <c r="T12">
        <v>0.55999999999999994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0.19110960436234606</v>
      </c>
      <c r="AG12">
        <v>1.2112682354414526</v>
      </c>
      <c r="AH12">
        <v>0</v>
      </c>
      <c r="AI12">
        <v>0</v>
      </c>
      <c r="AJ12">
        <v>0</v>
      </c>
      <c r="AK12">
        <v>1.2575870951784596</v>
      </c>
      <c r="AL12">
        <v>0</v>
      </c>
      <c r="AM12">
        <v>0</v>
      </c>
      <c r="AN12">
        <v>1.1687390002087248E-2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82.898284283030677</v>
      </c>
      <c r="BA12">
        <v>4.0813962883391719</v>
      </c>
      <c r="BB12">
        <f t="shared" si="0"/>
        <v>93.559663241306353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1.3671597346587498</v>
      </c>
      <c r="L13">
        <v>1.4507338536984189</v>
      </c>
      <c r="M13">
        <v>2.3583878376903527</v>
      </c>
      <c r="N13">
        <v>2.5045980086370121</v>
      </c>
      <c r="O13">
        <v>2.7758917335701039</v>
      </c>
      <c r="P13">
        <v>0</v>
      </c>
      <c r="Q13">
        <v>0.19847902890466906</v>
      </c>
      <c r="R13">
        <v>0.56321222486780687</v>
      </c>
      <c r="S13">
        <v>0.29244413114528778</v>
      </c>
      <c r="T13">
        <v>0.55999999999999994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0.19110960436234606</v>
      </c>
      <c r="AG13">
        <v>1.2112682354414526</v>
      </c>
      <c r="AH13">
        <v>0</v>
      </c>
      <c r="AI13">
        <v>0</v>
      </c>
      <c r="AJ13">
        <v>0</v>
      </c>
      <c r="AK13">
        <v>1.2575870951784596</v>
      </c>
      <c r="AL13">
        <v>0</v>
      </c>
      <c r="AM13">
        <v>0</v>
      </c>
      <c r="AN13">
        <v>1.1687390002087248E-2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82.898284283030677</v>
      </c>
      <c r="BA13">
        <v>4.0813872441376233</v>
      </c>
      <c r="BB13">
        <f t="shared" si="0"/>
        <v>93.559455917049803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1.3671372399135677</v>
      </c>
      <c r="L14">
        <v>1.4507338536984189</v>
      </c>
      <c r="M14">
        <v>2.3583878376903527</v>
      </c>
      <c r="N14">
        <v>2.5045980086370121</v>
      </c>
      <c r="O14">
        <v>2.7758917335701039</v>
      </c>
      <c r="P14">
        <v>0</v>
      </c>
      <c r="Q14">
        <v>0.19847902890466906</v>
      </c>
      <c r="R14">
        <v>0.5738986604785935</v>
      </c>
      <c r="S14">
        <v>0.30254619413137029</v>
      </c>
      <c r="T14">
        <v>0.55999999999999994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0.19110960436234606</v>
      </c>
      <c r="AG14">
        <v>1.2112682354414526</v>
      </c>
      <c r="AH14">
        <v>0</v>
      </c>
      <c r="AI14">
        <v>0</v>
      </c>
      <c r="AJ14">
        <v>0</v>
      </c>
      <c r="AK14">
        <v>1.2575870951784596</v>
      </c>
      <c r="AL14">
        <v>0</v>
      </c>
      <c r="AM14">
        <v>0</v>
      </c>
      <c r="AN14">
        <v>1.1687390002087248E-2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82.898284283030677</v>
      </c>
      <c r="BA14">
        <v>4.0822552630986237</v>
      </c>
      <c r="BB14">
        <f t="shared" si="0"/>
        <v>93.579353901940493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1.3671597346587498</v>
      </c>
      <c r="L15">
        <v>1.4507338536984189</v>
      </c>
      <c r="M15">
        <v>2.4627913454928043</v>
      </c>
      <c r="N15">
        <v>2.5045980086370121</v>
      </c>
      <c r="O15">
        <v>2.7758917335701039</v>
      </c>
      <c r="P15">
        <v>0</v>
      </c>
      <c r="Q15">
        <v>0.19847902890466906</v>
      </c>
      <c r="R15">
        <v>0.56321222486780687</v>
      </c>
      <c r="S15">
        <v>0.29244413114528778</v>
      </c>
      <c r="T15">
        <v>0.55999999999999994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0.19110960436234606</v>
      </c>
      <c r="AG15">
        <v>1.2112682354414526</v>
      </c>
      <c r="AH15">
        <v>0</v>
      </c>
      <c r="AI15">
        <v>0</v>
      </c>
      <c r="AJ15">
        <v>0</v>
      </c>
      <c r="AK15">
        <v>1.2575870951784596</v>
      </c>
      <c r="AL15">
        <v>0</v>
      </c>
      <c r="AM15">
        <v>0</v>
      </c>
      <c r="AN15">
        <v>1.1687390002087248E-2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82.919179711959927</v>
      </c>
      <c r="BA15">
        <v>4.0866247396930193</v>
      </c>
      <c r="BB15">
        <f t="shared" si="0"/>
        <v>93.679517358226107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1.3671372399135677</v>
      </c>
      <c r="L16">
        <v>1.4507338536984189</v>
      </c>
      <c r="M16">
        <v>2.4627913454928043</v>
      </c>
      <c r="N16">
        <v>2.5045980086370121</v>
      </c>
      <c r="O16">
        <v>2.7758917335701039</v>
      </c>
      <c r="P16">
        <v>0</v>
      </c>
      <c r="Q16">
        <v>0.19847902890466906</v>
      </c>
      <c r="R16">
        <v>0.56321222486780687</v>
      </c>
      <c r="S16">
        <v>0.29244413114528778</v>
      </c>
      <c r="T16">
        <v>0.55999999999999994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0.19110960436234606</v>
      </c>
      <c r="AG16">
        <v>1.2112682354414526</v>
      </c>
      <c r="AH16">
        <v>0</v>
      </c>
      <c r="AI16">
        <v>0</v>
      </c>
      <c r="AJ16">
        <v>0</v>
      </c>
      <c r="AK16">
        <v>1.2575870951784596</v>
      </c>
      <c r="AL16">
        <v>0</v>
      </c>
      <c r="AM16">
        <v>0</v>
      </c>
      <c r="AN16">
        <v>1.1687390002087248E-2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82.919864328950098</v>
      </c>
      <c r="BA16">
        <v>4.086652416402849</v>
      </c>
      <c r="BB16">
        <f t="shared" si="0"/>
        <v>93.680151803761277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1.3671597346587498</v>
      </c>
      <c r="L17">
        <v>1.4507338536984189</v>
      </c>
      <c r="M17">
        <v>2.4627913454928043</v>
      </c>
      <c r="N17">
        <v>2.5045980086370121</v>
      </c>
      <c r="O17">
        <v>2.7758917335701039</v>
      </c>
      <c r="P17">
        <v>0</v>
      </c>
      <c r="Q17">
        <v>0.19821779051398833</v>
      </c>
      <c r="R17">
        <v>0.54275057609063904</v>
      </c>
      <c r="S17">
        <v>0.28207148193210368</v>
      </c>
      <c r="T17">
        <v>0.55999999999999994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0.19110960436234606</v>
      </c>
      <c r="AG17">
        <v>1.2112682354414526</v>
      </c>
      <c r="AH17">
        <v>0</v>
      </c>
      <c r="AI17">
        <v>0</v>
      </c>
      <c r="AJ17">
        <v>0</v>
      </c>
      <c r="AK17">
        <v>1.2575870951784596</v>
      </c>
      <c r="AL17">
        <v>0</v>
      </c>
      <c r="AM17">
        <v>0</v>
      </c>
      <c r="AN17">
        <v>1.1687390002087248E-2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82.919864328950098</v>
      </c>
      <c r="BA17">
        <v>4.08535356326247</v>
      </c>
      <c r="BB17">
        <f t="shared" si="0"/>
        <v>93.650377615265796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1.3671372399135677</v>
      </c>
      <c r="L18">
        <v>1.4507338536984189</v>
      </c>
      <c r="M18">
        <v>2.4627913454928043</v>
      </c>
      <c r="N18">
        <v>2.5045980086370121</v>
      </c>
      <c r="O18">
        <v>2.7758917335701039</v>
      </c>
      <c r="P18">
        <v>0</v>
      </c>
      <c r="Q18">
        <v>0.19821779051398833</v>
      </c>
      <c r="R18">
        <v>0.54275057609063904</v>
      </c>
      <c r="S18">
        <v>0.28207148193210368</v>
      </c>
      <c r="T18">
        <v>0.55999999999999994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0.19110960436234606</v>
      </c>
      <c r="AG18">
        <v>1.2112682354414526</v>
      </c>
      <c r="AH18">
        <v>0</v>
      </c>
      <c r="AI18">
        <v>0</v>
      </c>
      <c r="AJ18">
        <v>0</v>
      </c>
      <c r="AK18">
        <v>1.2575870951784596</v>
      </c>
      <c r="AL18">
        <v>0</v>
      </c>
      <c r="AM18">
        <v>0</v>
      </c>
      <c r="AN18">
        <v>1.1687390002087248E-2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82.919864328950098</v>
      </c>
      <c r="BA18">
        <v>4.0853526229821213</v>
      </c>
      <c r="BB18">
        <f t="shared" si="0"/>
        <v>93.650356060800959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1.3671597346587498</v>
      </c>
      <c r="L19">
        <v>1.4193208522831329</v>
      </c>
      <c r="M19">
        <v>2.4627913454928043</v>
      </c>
      <c r="N19">
        <v>2.5045980086370121</v>
      </c>
      <c r="O19">
        <v>2.7758917335701039</v>
      </c>
      <c r="P19">
        <v>0</v>
      </c>
      <c r="Q19">
        <v>0.19821779051398833</v>
      </c>
      <c r="R19">
        <v>0.54275057609063904</v>
      </c>
      <c r="S19">
        <v>0.28207148193210368</v>
      </c>
      <c r="T19">
        <v>0.55999999999999994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0.19110960436234606</v>
      </c>
      <c r="AG19">
        <v>1.2112682354414526</v>
      </c>
      <c r="AH19">
        <v>0</v>
      </c>
      <c r="AI19">
        <v>0</v>
      </c>
      <c r="AJ19">
        <v>0</v>
      </c>
      <c r="AK19">
        <v>1.2575870951784596</v>
      </c>
      <c r="AL19">
        <v>0</v>
      </c>
      <c r="AM19">
        <v>0</v>
      </c>
      <c r="AN19">
        <v>1.1687390002087248E-2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82.919864328950098</v>
      </c>
      <c r="BA19">
        <v>4.0840404998033115</v>
      </c>
      <c r="BB19">
        <f t="shared" si="0"/>
        <v>93.620277677309673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1.3671372399135677</v>
      </c>
      <c r="L20">
        <v>1.4193208522831329</v>
      </c>
      <c r="M20">
        <v>2.4627668326240584</v>
      </c>
      <c r="N20">
        <v>2.5045980086370121</v>
      </c>
      <c r="O20">
        <v>2.7758917335701039</v>
      </c>
      <c r="P20">
        <v>0</v>
      </c>
      <c r="Q20">
        <v>0.19821779051398833</v>
      </c>
      <c r="R20">
        <v>0.55332089626648684</v>
      </c>
      <c r="S20">
        <v>0.29232315402773584</v>
      </c>
      <c r="T20">
        <v>0.55999999999999994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0.19110960436234606</v>
      </c>
      <c r="AG20">
        <v>1.2112682354414526</v>
      </c>
      <c r="AH20">
        <v>6.0671695679398861E-2</v>
      </c>
      <c r="AI20">
        <v>0</v>
      </c>
      <c r="AJ20">
        <v>0</v>
      </c>
      <c r="AK20">
        <v>1.2575870951784596</v>
      </c>
      <c r="AL20">
        <v>0</v>
      </c>
      <c r="AM20">
        <v>0</v>
      </c>
      <c r="AN20">
        <v>1.1687390002087248E-2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82.942264662909608</v>
      </c>
      <c r="BA20">
        <v>4.0883813050009117</v>
      </c>
      <c r="BB20">
        <f t="shared" si="0"/>
        <v>93.719783886408536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1.3671597346587498</v>
      </c>
      <c r="L21">
        <v>1.4193208522831329</v>
      </c>
      <c r="M21">
        <v>2.4627668326240584</v>
      </c>
      <c r="N21">
        <v>2.5045980086370121</v>
      </c>
      <c r="O21">
        <v>2.7758917335701039</v>
      </c>
      <c r="P21">
        <v>0</v>
      </c>
      <c r="Q21">
        <v>0.19821779051398833</v>
      </c>
      <c r="R21">
        <v>0.55332089626648684</v>
      </c>
      <c r="S21">
        <v>0.29232315402773584</v>
      </c>
      <c r="T21">
        <v>0.55999999999999994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0.19110960436234606</v>
      </c>
      <c r="AG21">
        <v>1.2112682354414526</v>
      </c>
      <c r="AH21">
        <v>0.48537360864120216</v>
      </c>
      <c r="AI21">
        <v>0</v>
      </c>
      <c r="AJ21">
        <v>0</v>
      </c>
      <c r="AK21">
        <v>1.2575870951784596</v>
      </c>
      <c r="AL21">
        <v>0</v>
      </c>
      <c r="AM21">
        <v>0</v>
      </c>
      <c r="AN21">
        <v>1.1687390002087248E-2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83.10746399499061</v>
      </c>
      <c r="BA21">
        <v>4.1130401173240534</v>
      </c>
      <c r="BB21">
        <f t="shared" si="0"/>
        <v>94.285048813873388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1.3671372399135677</v>
      </c>
      <c r="L22">
        <v>1.4193208522831329</v>
      </c>
      <c r="M22">
        <v>2.4627668326240584</v>
      </c>
      <c r="N22">
        <v>2.5045980086370121</v>
      </c>
      <c r="O22">
        <v>2.7758917335701039</v>
      </c>
      <c r="P22">
        <v>0</v>
      </c>
      <c r="Q22">
        <v>0.19821779051398833</v>
      </c>
      <c r="R22">
        <v>0.54271779166533507</v>
      </c>
      <c r="S22">
        <v>0.29232315402773584</v>
      </c>
      <c r="T22">
        <v>0.55999999999999994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0.19110960436234606</v>
      </c>
      <c r="AG22">
        <v>1.2112682354414526</v>
      </c>
      <c r="AH22">
        <v>0.49953033907326239</v>
      </c>
      <c r="AI22">
        <v>0</v>
      </c>
      <c r="AJ22">
        <v>0</v>
      </c>
      <c r="AK22">
        <v>1.2575870951784596</v>
      </c>
      <c r="AL22">
        <v>0</v>
      </c>
      <c r="AM22">
        <v>0</v>
      </c>
      <c r="AN22">
        <v>1.1687390002087248E-2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83.113064078480477</v>
      </c>
      <c r="BA22">
        <v>4.113421802093308</v>
      </c>
      <c r="BB22">
        <f t="shared" si="0"/>
        <v>94.293798343679711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1.3566970575227113</v>
      </c>
      <c r="L23">
        <v>1.4193208522831329</v>
      </c>
      <c r="M23">
        <v>2.3583878376903527</v>
      </c>
      <c r="N23">
        <v>2.5045980086370121</v>
      </c>
      <c r="O23">
        <v>2.7758917335701039</v>
      </c>
      <c r="P23">
        <v>0</v>
      </c>
      <c r="Q23">
        <v>0.19831521753437845</v>
      </c>
      <c r="R23">
        <v>0.44846581164042326</v>
      </c>
      <c r="S23">
        <v>0.27140699075576974</v>
      </c>
      <c r="T23">
        <v>0.55999999999999994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0.19110960436234606</v>
      </c>
      <c r="AG23">
        <v>1.2112682354414526</v>
      </c>
      <c r="AH23">
        <v>0.49953033907326239</v>
      </c>
      <c r="AI23">
        <v>0</v>
      </c>
      <c r="AJ23">
        <v>0</v>
      </c>
      <c r="AK23">
        <v>1.2575870951784596</v>
      </c>
      <c r="AL23">
        <v>0</v>
      </c>
      <c r="AM23">
        <v>0.12396107065330829</v>
      </c>
      <c r="AN23">
        <v>1.1687390002087248E-2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83.13396263828011</v>
      </c>
      <c r="BA23">
        <v>4.1098675370937219</v>
      </c>
      <c r="BB23">
        <f t="shared" si="0"/>
        <v>94.212322345531192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1.3567094835259588</v>
      </c>
      <c r="L24">
        <v>1.4193208522831329</v>
      </c>
      <c r="M24">
        <v>2.3583878376903527</v>
      </c>
      <c r="N24">
        <v>2.5045980086370121</v>
      </c>
      <c r="O24">
        <v>2.7758917335701039</v>
      </c>
      <c r="P24">
        <v>0</v>
      </c>
      <c r="Q24">
        <v>0.19831521753437845</v>
      </c>
      <c r="R24">
        <v>0.44846581164042326</v>
      </c>
      <c r="S24">
        <v>0.27140699075576974</v>
      </c>
      <c r="T24">
        <v>0.55999999999999994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0.19110960436234606</v>
      </c>
      <c r="AG24">
        <v>1.2112682354414526</v>
      </c>
      <c r="AH24">
        <v>0.99906065654351883</v>
      </c>
      <c r="AI24">
        <v>0</v>
      </c>
      <c r="AJ24">
        <v>0</v>
      </c>
      <c r="AK24">
        <v>1.2575870951784596</v>
      </c>
      <c r="AL24">
        <v>0</v>
      </c>
      <c r="AM24">
        <v>0.12396107065330829</v>
      </c>
      <c r="AN24">
        <v>1.1687390002087248E-2</v>
      </c>
      <c r="AO24">
        <v>0</v>
      </c>
      <c r="AP24">
        <v>0</v>
      </c>
      <c r="AQ24">
        <v>0.17685358714255894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83.327843873930277</v>
      </c>
      <c r="BA24">
        <v>4.1462451393636384</v>
      </c>
      <c r="BB24">
        <f t="shared" si="0"/>
        <v>95.046222309527494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1.3566970575227113</v>
      </c>
      <c r="L25">
        <v>1.4193208522831329</v>
      </c>
      <c r="M25">
        <v>2.3585607818581402</v>
      </c>
      <c r="N25">
        <v>2.5045980086370121</v>
      </c>
      <c r="O25">
        <v>2.7758917335701039</v>
      </c>
      <c r="P25">
        <v>0</v>
      </c>
      <c r="Q25">
        <v>0.19831521753437845</v>
      </c>
      <c r="R25">
        <v>0.44846581164042326</v>
      </c>
      <c r="S25">
        <v>0.27140699075576974</v>
      </c>
      <c r="T25">
        <v>0.55999999999999994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0.19110960436234606</v>
      </c>
      <c r="AG25">
        <v>1.2112682354414526</v>
      </c>
      <c r="AH25">
        <v>0.99906065654351883</v>
      </c>
      <c r="AI25">
        <v>0</v>
      </c>
      <c r="AJ25">
        <v>0</v>
      </c>
      <c r="AK25">
        <v>1.2575870951784596</v>
      </c>
      <c r="AL25">
        <v>0</v>
      </c>
      <c r="AM25">
        <v>0.24792214130661658</v>
      </c>
      <c r="AN25">
        <v>1.1687390002087248E-2</v>
      </c>
      <c r="AO25">
        <v>0</v>
      </c>
      <c r="AP25">
        <v>0</v>
      </c>
      <c r="AQ25">
        <v>0.50006879357127942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83.327843873930277</v>
      </c>
      <c r="BA25">
        <v>4.1649438174049456</v>
      </c>
      <c r="BB25">
        <f t="shared" si="0"/>
        <v>95.474860426732761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1.3567094835259588</v>
      </c>
      <c r="L26">
        <v>1.4193208522831329</v>
      </c>
      <c r="M26">
        <v>2.3584815813117692</v>
      </c>
      <c r="N26">
        <v>2.5045980086370121</v>
      </c>
      <c r="O26">
        <v>2.7758917335701039</v>
      </c>
      <c r="P26">
        <v>0</v>
      </c>
      <c r="Q26">
        <v>0.19831521753437845</v>
      </c>
      <c r="R26">
        <v>0.44846581164042326</v>
      </c>
      <c r="S26">
        <v>0.27140699075576974</v>
      </c>
      <c r="T26">
        <v>0.55999999999999994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0.12120479524107701</v>
      </c>
      <c r="AF26">
        <v>0.19110960436234606</v>
      </c>
      <c r="AG26">
        <v>1.2112682354414526</v>
      </c>
      <c r="AH26">
        <v>1.4985909956167816</v>
      </c>
      <c r="AI26">
        <v>0</v>
      </c>
      <c r="AJ26">
        <v>0</v>
      </c>
      <c r="AK26">
        <v>1.2575870951784596</v>
      </c>
      <c r="AL26">
        <v>0</v>
      </c>
      <c r="AM26">
        <v>0.24792214130661658</v>
      </c>
      <c r="AN26">
        <v>1.1687390002087248E-2</v>
      </c>
      <c r="AO26">
        <v>0</v>
      </c>
      <c r="AP26">
        <v>0</v>
      </c>
      <c r="AQ26">
        <v>1.0001375871425588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83.573225840116876</v>
      </c>
      <c r="BA26">
        <v>4.2220475966012643</v>
      </c>
      <c r="BB26">
        <f t="shared" si="0"/>
        <v>96.783875767065553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1.4193208522831329</v>
      </c>
      <c r="M27">
        <v>2.3584815813117692</v>
      </c>
      <c r="N27">
        <v>2.5045980086370121</v>
      </c>
      <c r="O27">
        <v>2.7758917335701039</v>
      </c>
      <c r="P27">
        <v>0</v>
      </c>
      <c r="Q27">
        <v>0</v>
      </c>
      <c r="R27">
        <v>0</v>
      </c>
      <c r="S27">
        <v>0</v>
      </c>
      <c r="T27">
        <v>0.55999999999999994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0.38785536380713831</v>
      </c>
      <c r="AF27">
        <v>0.19110960436234606</v>
      </c>
      <c r="AG27">
        <v>1.2112682354414526</v>
      </c>
      <c r="AH27">
        <v>1.4985909956167816</v>
      </c>
      <c r="AI27">
        <v>0</v>
      </c>
      <c r="AJ27">
        <v>0</v>
      </c>
      <c r="AK27">
        <v>1.2575870951784596</v>
      </c>
      <c r="AL27">
        <v>0</v>
      </c>
      <c r="AM27">
        <v>0.3718832119599248</v>
      </c>
      <c r="AN27">
        <v>1.1687390002087248E-2</v>
      </c>
      <c r="AO27">
        <v>0</v>
      </c>
      <c r="AP27">
        <v>0</v>
      </c>
      <c r="AQ27">
        <v>1.0001375871425588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83.583662074723421</v>
      </c>
      <c r="BA27">
        <v>4.1437206820827042</v>
      </c>
      <c r="BB27">
        <f t="shared" si="0"/>
        <v>94.988353051953496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1.3880383089302679</v>
      </c>
      <c r="M28">
        <v>2.3584815813117692</v>
      </c>
      <c r="N28">
        <v>2.5045980086370121</v>
      </c>
      <c r="O28">
        <v>2.7758917335701039</v>
      </c>
      <c r="P28">
        <v>0</v>
      </c>
      <c r="Q28">
        <v>0</v>
      </c>
      <c r="R28">
        <v>0</v>
      </c>
      <c r="S28">
        <v>0</v>
      </c>
      <c r="T28">
        <v>0.55999999999999994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3.0347390732623675E-2</v>
      </c>
      <c r="AE28">
        <v>0.38785536380713831</v>
      </c>
      <c r="AF28">
        <v>0.19110960436234606</v>
      </c>
      <c r="AG28">
        <v>1.2112682354414526</v>
      </c>
      <c r="AH28">
        <v>1.4985909956167816</v>
      </c>
      <c r="AI28">
        <v>0</v>
      </c>
      <c r="AJ28">
        <v>0</v>
      </c>
      <c r="AK28">
        <v>1.2575870951784596</v>
      </c>
      <c r="AL28">
        <v>0</v>
      </c>
      <c r="AM28">
        <v>0.3718832119599248</v>
      </c>
      <c r="AN28">
        <v>1.1687390002087248E-2</v>
      </c>
      <c r="AO28">
        <v>0</v>
      </c>
      <c r="AP28">
        <v>0</v>
      </c>
      <c r="AQ28">
        <v>1.5002064128574411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83.919661865998734</v>
      </c>
      <c r="BA28">
        <v>4.1786292608933708</v>
      </c>
      <c r="BB28">
        <f t="shared" si="0"/>
        <v>95.78857793751277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1.3568034201535462</v>
      </c>
      <c r="M29">
        <v>2.2645597484276725</v>
      </c>
      <c r="N29">
        <v>2.4002397582771366</v>
      </c>
      <c r="O29">
        <v>2.6610992182720921</v>
      </c>
      <c r="P29">
        <v>0</v>
      </c>
      <c r="Q29">
        <v>0</v>
      </c>
      <c r="R29">
        <v>0</v>
      </c>
      <c r="S29">
        <v>0</v>
      </c>
      <c r="T29">
        <v>0.55999999999999994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7.4951994364433297E-2</v>
      </c>
      <c r="AC29">
        <v>0</v>
      </c>
      <c r="AD29">
        <v>0.20939706324358173</v>
      </c>
      <c r="AE29">
        <v>0.77571072761427662</v>
      </c>
      <c r="AF29">
        <v>0.38221920872469212</v>
      </c>
      <c r="AG29">
        <v>1.2112682354414526</v>
      </c>
      <c r="AH29">
        <v>1.4985909956167816</v>
      </c>
      <c r="AI29">
        <v>0</v>
      </c>
      <c r="AJ29">
        <v>0</v>
      </c>
      <c r="AK29">
        <v>1.2575870951784596</v>
      </c>
      <c r="AL29">
        <v>0</v>
      </c>
      <c r="AM29">
        <v>0.3718832119599248</v>
      </c>
      <c r="AN29">
        <v>1.1687390002087248E-2</v>
      </c>
      <c r="AO29">
        <v>0</v>
      </c>
      <c r="AP29">
        <v>0</v>
      </c>
      <c r="AQ29">
        <v>1.5002064128574411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83.003313504487565</v>
      </c>
      <c r="BA29">
        <v>4.1607518517571558</v>
      </c>
      <c r="BB29">
        <f t="shared" si="0"/>
        <v>95.378766132863987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1.3567642248898217</v>
      </c>
      <c r="M30">
        <v>2.2645597484276725</v>
      </c>
      <c r="N30">
        <v>2.4002397582771366</v>
      </c>
      <c r="O30">
        <v>2.6610992182720921</v>
      </c>
      <c r="P30">
        <v>0</v>
      </c>
      <c r="Q30">
        <v>0</v>
      </c>
      <c r="R30">
        <v>0</v>
      </c>
      <c r="S30">
        <v>0</v>
      </c>
      <c r="T30">
        <v>0.55999999999999994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0.22485601127113339</v>
      </c>
      <c r="AC30">
        <v>0</v>
      </c>
      <c r="AD30">
        <v>0.41879412648716347</v>
      </c>
      <c r="AE30">
        <v>1.1672022179085786</v>
      </c>
      <c r="AF30">
        <v>0.57332879127530789</v>
      </c>
      <c r="AG30">
        <v>1.2112682354414526</v>
      </c>
      <c r="AH30">
        <v>1.9981213130870377</v>
      </c>
      <c r="AI30">
        <v>9.1010990398664157E-2</v>
      </c>
      <c r="AJ30">
        <v>0</v>
      </c>
      <c r="AK30">
        <v>1.2575870951784596</v>
      </c>
      <c r="AL30">
        <v>0</v>
      </c>
      <c r="AM30">
        <v>0.3718832119599248</v>
      </c>
      <c r="AN30">
        <v>1.1687390002087248E-2</v>
      </c>
      <c r="AO30">
        <v>0</v>
      </c>
      <c r="AP30">
        <v>0</v>
      </c>
      <c r="AQ30">
        <v>1.5002064128574411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83.251713629722389</v>
      </c>
      <c r="BA30">
        <v>4.2351894752940771</v>
      </c>
      <c r="BB30">
        <f t="shared" si="0"/>
        <v>97.085132900162279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1.3567050630798214</v>
      </c>
      <c r="M31">
        <v>2.2645597484276725</v>
      </c>
      <c r="N31">
        <v>2.4002397582771366</v>
      </c>
      <c r="O31">
        <v>2.6610992182720921</v>
      </c>
      <c r="P31">
        <v>0</v>
      </c>
      <c r="Q31">
        <v>0</v>
      </c>
      <c r="R31">
        <v>0</v>
      </c>
      <c r="S31">
        <v>0</v>
      </c>
      <c r="T31">
        <v>0.55999999999999994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0.73827721352536002</v>
      </c>
      <c r="AC31">
        <v>0</v>
      </c>
      <c r="AD31">
        <v>0.62819118973074517</v>
      </c>
      <c r="AE31">
        <v>1.1675658472135253</v>
      </c>
      <c r="AF31">
        <v>0.57969912523481515</v>
      </c>
      <c r="AG31">
        <v>1.2112682354414526</v>
      </c>
      <c r="AH31">
        <v>1.9981213130870377</v>
      </c>
      <c r="AI31">
        <v>0.39438099039866409</v>
      </c>
      <c r="AJ31">
        <v>0</v>
      </c>
      <c r="AK31">
        <v>1.2575870951784596</v>
      </c>
      <c r="AL31">
        <v>0</v>
      </c>
      <c r="AM31">
        <v>0.3718832119599248</v>
      </c>
      <c r="AN31">
        <v>1.1687390002087248E-2</v>
      </c>
      <c r="AO31">
        <v>0</v>
      </c>
      <c r="AP31">
        <v>0</v>
      </c>
      <c r="AQ31">
        <v>1.5002064128574411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83.990697140471724</v>
      </c>
      <c r="BA31">
        <v>4.3092526622419998</v>
      </c>
      <c r="BB31">
        <f t="shared" si="0"/>
        <v>98.782916290915963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1.3567050630798214</v>
      </c>
      <c r="M32">
        <v>2.2645597484276725</v>
      </c>
      <c r="N32">
        <v>2.4002397582771366</v>
      </c>
      <c r="O32">
        <v>2.6610992182720921</v>
      </c>
      <c r="P32">
        <v>0</v>
      </c>
      <c r="Q32">
        <v>0</v>
      </c>
      <c r="R32">
        <v>0</v>
      </c>
      <c r="S32">
        <v>0</v>
      </c>
      <c r="T32">
        <v>0.55999999999999994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0.73827721352536002</v>
      </c>
      <c r="AC32">
        <v>0</v>
      </c>
      <c r="AD32">
        <v>0.62819118973074517</v>
      </c>
      <c r="AE32">
        <v>1.1675658472135253</v>
      </c>
      <c r="AF32">
        <v>0.57969912523481515</v>
      </c>
      <c r="AG32">
        <v>1.2112682354414526</v>
      </c>
      <c r="AH32">
        <v>1.9981213130870377</v>
      </c>
      <c r="AI32">
        <v>0.39438099039866409</v>
      </c>
      <c r="AJ32">
        <v>0</v>
      </c>
      <c r="AK32">
        <v>1.2575870951784596</v>
      </c>
      <c r="AL32">
        <v>0</v>
      </c>
      <c r="AM32">
        <v>0.3718832119599248</v>
      </c>
      <c r="AN32">
        <v>1.1687390002087248E-2</v>
      </c>
      <c r="AO32">
        <v>0</v>
      </c>
      <c r="AP32">
        <v>0</v>
      </c>
      <c r="AQ32">
        <v>2.0002752064287206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84.486297223961586</v>
      </c>
      <c r="BA32">
        <v>4.3508716213031526</v>
      </c>
      <c r="BB32">
        <f t="shared" si="0"/>
        <v>99.736966208915945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1.3567050630798214</v>
      </c>
      <c r="M33">
        <v>2.2645597484276725</v>
      </c>
      <c r="N33">
        <v>2.4002397582771366</v>
      </c>
      <c r="O33">
        <v>2.6610992182720921</v>
      </c>
      <c r="P33">
        <v>0</v>
      </c>
      <c r="Q33">
        <v>0</v>
      </c>
      <c r="R33">
        <v>0</v>
      </c>
      <c r="S33">
        <v>0</v>
      </c>
      <c r="T33">
        <v>0.55999999999999994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0.73827721352536002</v>
      </c>
      <c r="AC33">
        <v>0</v>
      </c>
      <c r="AD33">
        <v>0.62819118973074517</v>
      </c>
      <c r="AE33">
        <v>1.1675658472135253</v>
      </c>
      <c r="AF33">
        <v>0.57969912523481515</v>
      </c>
      <c r="AG33">
        <v>1.2112682354414526</v>
      </c>
      <c r="AH33">
        <v>1.9981213130870377</v>
      </c>
      <c r="AI33">
        <v>0.39438099039866409</v>
      </c>
      <c r="AJ33">
        <v>0</v>
      </c>
      <c r="AK33">
        <v>1.2575870951784596</v>
      </c>
      <c r="AL33">
        <v>0</v>
      </c>
      <c r="AM33">
        <v>0.3718832119599248</v>
      </c>
      <c r="AN33">
        <v>1.1687390002087248E-2</v>
      </c>
      <c r="AO33">
        <v>0</v>
      </c>
      <c r="AP33">
        <v>0</v>
      </c>
      <c r="AQ33">
        <v>2.0002752064287206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84.645896472552693</v>
      </c>
      <c r="BA33">
        <v>4.3575428698942567</v>
      </c>
      <c r="BB33">
        <f t="shared" si="0"/>
        <v>99.889894208915948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1.3567050630798214</v>
      </c>
      <c r="M34">
        <v>2.2645597484276725</v>
      </c>
      <c r="N34">
        <v>2.4002397582771366</v>
      </c>
      <c r="O34">
        <v>2.6610992182720921</v>
      </c>
      <c r="P34">
        <v>0</v>
      </c>
      <c r="Q34">
        <v>0</v>
      </c>
      <c r="R34">
        <v>0</v>
      </c>
      <c r="S34">
        <v>0</v>
      </c>
      <c r="T34">
        <v>0.55999999999999994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0.48718800563556663</v>
      </c>
      <c r="AC34">
        <v>0</v>
      </c>
      <c r="AD34">
        <v>0.62819118973074517</v>
      </c>
      <c r="AE34">
        <v>1.1675658472135253</v>
      </c>
      <c r="AF34">
        <v>0.57969912523481515</v>
      </c>
      <c r="AG34">
        <v>1.2112682354414526</v>
      </c>
      <c r="AH34">
        <v>1.9981213130870377</v>
      </c>
      <c r="AI34">
        <v>0.39438099039866409</v>
      </c>
      <c r="AJ34">
        <v>0</v>
      </c>
      <c r="AK34">
        <v>1.2575870951784596</v>
      </c>
      <c r="AL34">
        <v>0</v>
      </c>
      <c r="AM34">
        <v>0.3718832119599248</v>
      </c>
      <c r="AN34">
        <v>1.1687390002087248E-2</v>
      </c>
      <c r="AO34">
        <v>0</v>
      </c>
      <c r="AP34">
        <v>0</v>
      </c>
      <c r="AQ34">
        <v>2.0002752064287206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84.645896472552693</v>
      </c>
      <c r="BA34">
        <v>4.3470473410044628</v>
      </c>
      <c r="BB34">
        <f t="shared" si="0"/>
        <v>99.649300529915948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1.3567050630798214</v>
      </c>
      <c r="M35">
        <v>2.2645597484276725</v>
      </c>
      <c r="N35">
        <v>2.4002397582771366</v>
      </c>
      <c r="O35">
        <v>2.6610992182720921</v>
      </c>
      <c r="P35">
        <v>0</v>
      </c>
      <c r="Q35">
        <v>0</v>
      </c>
      <c r="R35">
        <v>0</v>
      </c>
      <c r="S35">
        <v>0</v>
      </c>
      <c r="T35">
        <v>0.55999999999999994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0.48718800563556663</v>
      </c>
      <c r="AC35">
        <v>0</v>
      </c>
      <c r="AD35">
        <v>0.62819118973074517</v>
      </c>
      <c r="AE35">
        <v>1.1675658472135253</v>
      </c>
      <c r="AF35">
        <v>0.57969912523481515</v>
      </c>
      <c r="AG35">
        <v>1.2112682354414526</v>
      </c>
      <c r="AH35">
        <v>1.9981213130870377</v>
      </c>
      <c r="AI35">
        <v>0</v>
      </c>
      <c r="AJ35">
        <v>0</v>
      </c>
      <c r="AK35">
        <v>1.2575870951784596</v>
      </c>
      <c r="AL35">
        <v>0</v>
      </c>
      <c r="AM35">
        <v>0.3718832119599248</v>
      </c>
      <c r="AN35">
        <v>1.1687390002087248E-2</v>
      </c>
      <c r="AO35">
        <v>0</v>
      </c>
      <c r="AP35">
        <v>0</v>
      </c>
      <c r="AQ35">
        <v>2.0002752064287206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84.219660822375289</v>
      </c>
      <c r="BA35">
        <v>4.3127455654283899</v>
      </c>
      <c r="BB35">
        <f t="shared" si="0"/>
        <v>98.862985664915968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1.3567050630798214</v>
      </c>
      <c r="M36">
        <v>2.2645597484276725</v>
      </c>
      <c r="N36">
        <v>2.4002397582771366</v>
      </c>
      <c r="O36">
        <v>2.6610992182720921</v>
      </c>
      <c r="P36">
        <v>0</v>
      </c>
      <c r="Q36">
        <v>0</v>
      </c>
      <c r="R36">
        <v>0</v>
      </c>
      <c r="S36">
        <v>0</v>
      </c>
      <c r="T36">
        <v>0.55999999999999994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0.11242800563556669</v>
      </c>
      <c r="AC36">
        <v>0</v>
      </c>
      <c r="AD36">
        <v>0.62819118973074517</v>
      </c>
      <c r="AE36">
        <v>1.1675658472135253</v>
      </c>
      <c r="AF36">
        <v>0.57969912523481515</v>
      </c>
      <c r="AG36">
        <v>1.2112682354414526</v>
      </c>
      <c r="AH36">
        <v>1.9981213130870377</v>
      </c>
      <c r="AI36">
        <v>0</v>
      </c>
      <c r="AJ36">
        <v>0</v>
      </c>
      <c r="AK36">
        <v>1.2575870951784596</v>
      </c>
      <c r="AL36">
        <v>0</v>
      </c>
      <c r="AM36">
        <v>0.3718832119599248</v>
      </c>
      <c r="AN36">
        <v>1.1687390002087248E-2</v>
      </c>
      <c r="AO36">
        <v>0</v>
      </c>
      <c r="AP36">
        <v>0</v>
      </c>
      <c r="AQ36">
        <v>2.0002752064287206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83.980260905865165</v>
      </c>
      <c r="BA36">
        <v>4.2870736809182688</v>
      </c>
      <c r="BB36">
        <f t="shared" si="0"/>
        <v>98.274497632915953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1.3567050630798214</v>
      </c>
      <c r="M37">
        <v>2.2645597484276725</v>
      </c>
      <c r="N37">
        <v>2.4002397582771366</v>
      </c>
      <c r="O37">
        <v>2.6610992182720921</v>
      </c>
      <c r="P37">
        <v>0</v>
      </c>
      <c r="Q37">
        <v>0</v>
      </c>
      <c r="R37">
        <v>0</v>
      </c>
      <c r="S37">
        <v>0</v>
      </c>
      <c r="T37">
        <v>0.55999999999999994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0.41879412648716347</v>
      </c>
      <c r="AE37">
        <v>0.77571072761427662</v>
      </c>
      <c r="AF37">
        <v>0.38221920872469212</v>
      </c>
      <c r="AG37">
        <v>1.2112682354414526</v>
      </c>
      <c r="AH37">
        <v>1.9981213130870377</v>
      </c>
      <c r="AI37">
        <v>0</v>
      </c>
      <c r="AJ37">
        <v>0</v>
      </c>
      <c r="AK37">
        <v>1.2575870951784596</v>
      </c>
      <c r="AL37">
        <v>0</v>
      </c>
      <c r="AM37">
        <v>0.3718832119599248</v>
      </c>
      <c r="AN37">
        <v>1.1687390002087248E-2</v>
      </c>
      <c r="AO37">
        <v>0</v>
      </c>
      <c r="AP37">
        <v>0</v>
      </c>
      <c r="AQ37">
        <v>2.0002752064287206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83.158131914005409</v>
      </c>
      <c r="BA37">
        <v>4.2146221966700024</v>
      </c>
      <c r="BB37">
        <f t="shared" si="0"/>
        <v>96.613660020315947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1.3567050630798214</v>
      </c>
      <c r="M38">
        <v>2.2645597484276725</v>
      </c>
      <c r="N38">
        <v>2.4002397582771366</v>
      </c>
      <c r="O38">
        <v>2.6610992182720921</v>
      </c>
      <c r="P38">
        <v>0</v>
      </c>
      <c r="Q38">
        <v>0</v>
      </c>
      <c r="R38">
        <v>0</v>
      </c>
      <c r="S38">
        <v>0</v>
      </c>
      <c r="T38">
        <v>0.55999999999999994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0.41879412648716347</v>
      </c>
      <c r="AE38">
        <v>0.77571072761427662</v>
      </c>
      <c r="AF38">
        <v>0.19110960436234606</v>
      </c>
      <c r="AG38">
        <v>1.2112682354414526</v>
      </c>
      <c r="AH38">
        <v>1.4985909956167816</v>
      </c>
      <c r="AI38">
        <v>0</v>
      </c>
      <c r="AJ38">
        <v>0</v>
      </c>
      <c r="AK38">
        <v>1.2575870951784596</v>
      </c>
      <c r="AL38">
        <v>0</v>
      </c>
      <c r="AM38">
        <v>0.3718832119599248</v>
      </c>
      <c r="AN38">
        <v>1.1687390002087248E-2</v>
      </c>
      <c r="AO38">
        <v>0</v>
      </c>
      <c r="AP38">
        <v>0</v>
      </c>
      <c r="AQ38">
        <v>2.0002752064287206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82.615132540179488</v>
      </c>
      <c r="BA38">
        <v>4.1630560741114788</v>
      </c>
      <c r="BB38">
        <f t="shared" si="0"/>
        <v>95.431586847215939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1.3567199998705581</v>
      </c>
      <c r="M39">
        <v>2.2644090229607721</v>
      </c>
      <c r="N39">
        <v>2.4003568518929983</v>
      </c>
      <c r="O39">
        <v>2.6610883966279992</v>
      </c>
      <c r="P39">
        <v>0</v>
      </c>
      <c r="Q39">
        <v>0</v>
      </c>
      <c r="R39">
        <v>0</v>
      </c>
      <c r="S39">
        <v>0</v>
      </c>
      <c r="T39">
        <v>0.53999999999999992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0.20939706324358173</v>
      </c>
      <c r="AE39">
        <v>0.77571072761427662</v>
      </c>
      <c r="AF39">
        <v>0</v>
      </c>
      <c r="AG39">
        <v>1.2112682354414526</v>
      </c>
      <c r="AH39">
        <v>1.4985909956167816</v>
      </c>
      <c r="AI39">
        <v>0</v>
      </c>
      <c r="AJ39">
        <v>0</v>
      </c>
      <c r="AK39">
        <v>1.2575870951784596</v>
      </c>
      <c r="AL39">
        <v>0</v>
      </c>
      <c r="AM39">
        <v>0.3718832119599248</v>
      </c>
      <c r="AN39">
        <v>1.1687390002087248E-2</v>
      </c>
      <c r="AO39">
        <v>0</v>
      </c>
      <c r="AP39">
        <v>0</v>
      </c>
      <c r="AQ39">
        <v>2.0002752064287206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82.279132748904175</v>
      </c>
      <c r="BA39">
        <v>4.1314328703319978</v>
      </c>
      <c r="BB39">
        <f t="shared" si="0"/>
        <v>94.706674075409794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1.3567199998705581</v>
      </c>
      <c r="M40">
        <v>2.2644090229607721</v>
      </c>
      <c r="N40">
        <v>2.4003568518929983</v>
      </c>
      <c r="O40">
        <v>2.6610883966279992</v>
      </c>
      <c r="P40">
        <v>0</v>
      </c>
      <c r="Q40">
        <v>0</v>
      </c>
      <c r="R40">
        <v>0</v>
      </c>
      <c r="S40">
        <v>0</v>
      </c>
      <c r="T40">
        <v>0.53999999999999992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0.20939706324358173</v>
      </c>
      <c r="AE40">
        <v>0.77571072761427662</v>
      </c>
      <c r="AF40">
        <v>0</v>
      </c>
      <c r="AG40">
        <v>1.2112682354414526</v>
      </c>
      <c r="AH40">
        <v>0.93838896086412005</v>
      </c>
      <c r="AI40">
        <v>0</v>
      </c>
      <c r="AJ40">
        <v>0</v>
      </c>
      <c r="AK40">
        <v>1.2575870951784596</v>
      </c>
      <c r="AL40">
        <v>0</v>
      </c>
      <c r="AM40">
        <v>0.3718832119599248</v>
      </c>
      <c r="AN40">
        <v>1.1687390002087248E-2</v>
      </c>
      <c r="AO40">
        <v>0</v>
      </c>
      <c r="AP40">
        <v>0</v>
      </c>
      <c r="AQ40">
        <v>2.0002752064287206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82.0635326654143</v>
      </c>
      <c r="BA40">
        <v>4.0990043417894579</v>
      </c>
      <c r="BB40">
        <f t="shared" si="0"/>
        <v>93.963300485709794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1.3567199998705581</v>
      </c>
      <c r="M41">
        <v>2.2644090229607721</v>
      </c>
      <c r="N41">
        <v>2.4003568518929983</v>
      </c>
      <c r="O41">
        <v>2.6610883966279992</v>
      </c>
      <c r="P41">
        <v>0</v>
      </c>
      <c r="Q41">
        <v>0</v>
      </c>
      <c r="R41">
        <v>0</v>
      </c>
      <c r="S41">
        <v>0</v>
      </c>
      <c r="T41">
        <v>0.53999999999999992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0.77571072761427662</v>
      </c>
      <c r="AF41">
        <v>0</v>
      </c>
      <c r="AG41">
        <v>1.2112682354414526</v>
      </c>
      <c r="AH41">
        <v>0.93838896086412005</v>
      </c>
      <c r="AI41">
        <v>0</v>
      </c>
      <c r="AJ41">
        <v>0</v>
      </c>
      <c r="AK41">
        <v>1.2575870951784596</v>
      </c>
      <c r="AL41">
        <v>0</v>
      </c>
      <c r="AM41">
        <v>0.24792214130661658</v>
      </c>
      <c r="AN41">
        <v>1.1687390002087248E-2</v>
      </c>
      <c r="AO41">
        <v>0</v>
      </c>
      <c r="AP41">
        <v>0</v>
      </c>
      <c r="AQ41">
        <v>2.0002752064287206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82.0635326654143</v>
      </c>
      <c r="BA41">
        <v>4.085069971792568</v>
      </c>
      <c r="BB41">
        <f t="shared" si="0"/>
        <v>93.643876721809789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1.3567199998705581</v>
      </c>
      <c r="M42">
        <v>2.2644090229607721</v>
      </c>
      <c r="N42">
        <v>2.4003568518929983</v>
      </c>
      <c r="O42">
        <v>2.6610883966279992</v>
      </c>
      <c r="P42">
        <v>0</v>
      </c>
      <c r="Q42">
        <v>0</v>
      </c>
      <c r="R42">
        <v>0</v>
      </c>
      <c r="S42">
        <v>0</v>
      </c>
      <c r="T42">
        <v>0.53999999999999992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0.52118063619286148</v>
      </c>
      <c r="AF42">
        <v>0</v>
      </c>
      <c r="AG42">
        <v>1.2112682354414526</v>
      </c>
      <c r="AH42">
        <v>0.44492580432060108</v>
      </c>
      <c r="AI42">
        <v>0</v>
      </c>
      <c r="AJ42">
        <v>0</v>
      </c>
      <c r="AK42">
        <v>1.2575870951784596</v>
      </c>
      <c r="AL42">
        <v>0</v>
      </c>
      <c r="AM42">
        <v>0.24792214130661658</v>
      </c>
      <c r="AN42">
        <v>1.1687390002087248E-2</v>
      </c>
      <c r="AO42">
        <v>0</v>
      </c>
      <c r="AP42">
        <v>0</v>
      </c>
      <c r="AQ42">
        <v>2.0002752064287206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81.912077854310155</v>
      </c>
      <c r="BA42">
        <v>4.0474730429234844</v>
      </c>
      <c r="BB42">
        <f t="shared" si="0"/>
        <v>92.782025591609795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1.3567199998705581</v>
      </c>
      <c r="M43">
        <v>2.2644090229607721</v>
      </c>
      <c r="N43">
        <v>2.4003568518929983</v>
      </c>
      <c r="O43">
        <v>2.6610883966279992</v>
      </c>
      <c r="P43">
        <v>0</v>
      </c>
      <c r="Q43">
        <v>0</v>
      </c>
      <c r="R43">
        <v>0</v>
      </c>
      <c r="S43">
        <v>0</v>
      </c>
      <c r="T43">
        <v>0.53999999999999992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0.38785536380713831</v>
      </c>
      <c r="AF43">
        <v>0</v>
      </c>
      <c r="AG43">
        <v>1.2112682354414526</v>
      </c>
      <c r="AH43">
        <v>0.36403019567939882</v>
      </c>
      <c r="AI43">
        <v>0</v>
      </c>
      <c r="AJ43">
        <v>0</v>
      </c>
      <c r="AK43">
        <v>1.2575870951784596</v>
      </c>
      <c r="AL43">
        <v>0</v>
      </c>
      <c r="AM43">
        <v>0.12396107065330829</v>
      </c>
      <c r="AN43">
        <v>1.1687390002087248E-2</v>
      </c>
      <c r="AO43">
        <v>0</v>
      </c>
      <c r="AP43">
        <v>0</v>
      </c>
      <c r="AQ43">
        <v>1.4961407935712796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81.881277395115831</v>
      </c>
      <c r="BA43">
        <v>4.0109767596914931</v>
      </c>
      <c r="BB43">
        <f t="shared" si="0"/>
        <v>91.945405051109802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1.3567199998705581</v>
      </c>
      <c r="M44">
        <v>2.2644090229607721</v>
      </c>
      <c r="N44">
        <v>2.4003568518929983</v>
      </c>
      <c r="O44">
        <v>2.6610883966279992</v>
      </c>
      <c r="P44">
        <v>0</v>
      </c>
      <c r="Q44">
        <v>0</v>
      </c>
      <c r="R44">
        <v>0</v>
      </c>
      <c r="S44">
        <v>0</v>
      </c>
      <c r="T44">
        <v>0.53999999999999992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0.38785536380713831</v>
      </c>
      <c r="AF44">
        <v>0</v>
      </c>
      <c r="AG44">
        <v>1.2112682354414526</v>
      </c>
      <c r="AH44">
        <v>0</v>
      </c>
      <c r="AI44">
        <v>0</v>
      </c>
      <c r="AJ44">
        <v>0</v>
      </c>
      <c r="AK44">
        <v>1.2575870951784596</v>
      </c>
      <c r="AL44">
        <v>0</v>
      </c>
      <c r="AM44">
        <v>0.12396107065330829</v>
      </c>
      <c r="AN44">
        <v>1.1687390002087248E-2</v>
      </c>
      <c r="AO44">
        <v>0</v>
      </c>
      <c r="AP44">
        <v>0</v>
      </c>
      <c r="AQ44">
        <v>1.0001375871425588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81.793458568148594</v>
      </c>
      <c r="BA44">
        <v>3.9713565365161365</v>
      </c>
      <c r="BB44">
        <f t="shared" si="0"/>
        <v>91.037173045209784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1.3567199998705581</v>
      </c>
      <c r="M45">
        <v>2.2644090229607721</v>
      </c>
      <c r="N45">
        <v>2.4003568518929983</v>
      </c>
      <c r="O45">
        <v>2.6610883966279992</v>
      </c>
      <c r="P45">
        <v>0</v>
      </c>
      <c r="Q45">
        <v>0</v>
      </c>
      <c r="R45">
        <v>0</v>
      </c>
      <c r="S45">
        <v>0</v>
      </c>
      <c r="T45">
        <v>0.53999999999999992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1.2112682354414526</v>
      </c>
      <c r="AH45">
        <v>0</v>
      </c>
      <c r="AI45">
        <v>0</v>
      </c>
      <c r="AJ45">
        <v>0</v>
      </c>
      <c r="AK45">
        <v>1.2575870951784596</v>
      </c>
      <c r="AL45">
        <v>0</v>
      </c>
      <c r="AM45">
        <v>0</v>
      </c>
      <c r="AN45">
        <v>1.1687390002087248E-2</v>
      </c>
      <c r="AO45">
        <v>0</v>
      </c>
      <c r="AP45">
        <v>0</v>
      </c>
      <c r="AQ45">
        <v>0.50006879357127942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81.793458568148594</v>
      </c>
      <c r="BA45">
        <v>3.9290597339844107</v>
      </c>
      <c r="BB45">
        <f t="shared" si="0"/>
        <v>90.067584619709777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1.3567199998705581</v>
      </c>
      <c r="M46">
        <v>2.2644090229607721</v>
      </c>
      <c r="N46">
        <v>2.4003568518929983</v>
      </c>
      <c r="O46">
        <v>2.6610883966279992</v>
      </c>
      <c r="P46">
        <v>0</v>
      </c>
      <c r="Q46">
        <v>0</v>
      </c>
      <c r="R46">
        <v>0</v>
      </c>
      <c r="S46">
        <v>0</v>
      </c>
      <c r="T46">
        <v>0.53999999999999992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1.2112682354414526</v>
      </c>
      <c r="AH46">
        <v>0</v>
      </c>
      <c r="AI46">
        <v>0</v>
      </c>
      <c r="AJ46">
        <v>0</v>
      </c>
      <c r="AK46">
        <v>1.2575870951784596</v>
      </c>
      <c r="AL46">
        <v>0</v>
      </c>
      <c r="AM46">
        <v>0</v>
      </c>
      <c r="AN46">
        <v>1.1687390002087248E-2</v>
      </c>
      <c r="AO46">
        <v>0</v>
      </c>
      <c r="AP46">
        <v>0</v>
      </c>
      <c r="AQ46">
        <v>0.50006879357127942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81.793458568148594</v>
      </c>
      <c r="BA46">
        <v>3.9290597339844107</v>
      </c>
      <c r="BB46">
        <f t="shared" si="0"/>
        <v>90.067584619709777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1.3567199998705581</v>
      </c>
      <c r="M47">
        <v>2.2644090229607721</v>
      </c>
      <c r="N47">
        <v>2.4003568518929983</v>
      </c>
      <c r="O47">
        <v>2.6610883966279992</v>
      </c>
      <c r="P47">
        <v>0</v>
      </c>
      <c r="Q47">
        <v>0</v>
      </c>
      <c r="R47">
        <v>0</v>
      </c>
      <c r="S47">
        <v>0</v>
      </c>
      <c r="T47">
        <v>0.53999999999999992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1.2112682354414526</v>
      </c>
      <c r="AH47">
        <v>0</v>
      </c>
      <c r="AI47">
        <v>0</v>
      </c>
      <c r="AJ47">
        <v>0</v>
      </c>
      <c r="AK47">
        <v>1.2575870951784596</v>
      </c>
      <c r="AL47">
        <v>0</v>
      </c>
      <c r="AM47">
        <v>0</v>
      </c>
      <c r="AN47">
        <v>1.1687390002087248E-2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81.793458568148594</v>
      </c>
      <c r="BA47">
        <v>3.9081568584131312</v>
      </c>
      <c r="BB47">
        <f t="shared" si="0"/>
        <v>89.588418701709784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1.3567199998705581</v>
      </c>
      <c r="M48">
        <v>2.2644090229607721</v>
      </c>
      <c r="N48">
        <v>2.4003568518929983</v>
      </c>
      <c r="O48">
        <v>2.6610883966279992</v>
      </c>
      <c r="P48">
        <v>0</v>
      </c>
      <c r="Q48">
        <v>0</v>
      </c>
      <c r="R48">
        <v>0</v>
      </c>
      <c r="S48">
        <v>0</v>
      </c>
      <c r="T48">
        <v>0.53999999999999992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1.2112682354414526</v>
      </c>
      <c r="AH48">
        <v>0</v>
      </c>
      <c r="AI48">
        <v>0</v>
      </c>
      <c r="AJ48">
        <v>0</v>
      </c>
      <c r="AK48">
        <v>1.2575870951784596</v>
      </c>
      <c r="AL48">
        <v>0</v>
      </c>
      <c r="AM48">
        <v>0</v>
      </c>
      <c r="AN48">
        <v>1.1687390002087248E-2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81.793458568148594</v>
      </c>
      <c r="BA48">
        <v>3.9081568584131312</v>
      </c>
      <c r="BB48">
        <f t="shared" si="0"/>
        <v>89.588418701709784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1.3567199998705581</v>
      </c>
      <c r="M49">
        <v>2.2644090229607721</v>
      </c>
      <c r="N49">
        <v>2.4003568518929983</v>
      </c>
      <c r="O49">
        <v>2.6610883966279992</v>
      </c>
      <c r="P49">
        <v>0</v>
      </c>
      <c r="Q49">
        <v>0</v>
      </c>
      <c r="R49">
        <v>0</v>
      </c>
      <c r="S49">
        <v>0</v>
      </c>
      <c r="T49">
        <v>0.53999999999999992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1.2112682354414526</v>
      </c>
      <c r="AH49">
        <v>0</v>
      </c>
      <c r="AI49">
        <v>0</v>
      </c>
      <c r="AJ49">
        <v>0</v>
      </c>
      <c r="AK49">
        <v>1.2575870951784596</v>
      </c>
      <c r="AL49">
        <v>0</v>
      </c>
      <c r="AM49">
        <v>0</v>
      </c>
      <c r="AN49">
        <v>1.1687390002087248E-2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81.771878522229159</v>
      </c>
      <c r="BA49">
        <v>3.9072548124936994</v>
      </c>
      <c r="BB49">
        <f t="shared" si="0"/>
        <v>89.567740701709781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1.3567199998705581</v>
      </c>
      <c r="M50">
        <v>2.2644090229607721</v>
      </c>
      <c r="N50">
        <v>2.4003568518929983</v>
      </c>
      <c r="O50">
        <v>2.6610883966279992</v>
      </c>
      <c r="P50">
        <v>0</v>
      </c>
      <c r="Q50">
        <v>0</v>
      </c>
      <c r="R50">
        <v>0</v>
      </c>
      <c r="S50">
        <v>0</v>
      </c>
      <c r="T50">
        <v>0.53999999999999992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1.2112682354414526</v>
      </c>
      <c r="AH50">
        <v>0</v>
      </c>
      <c r="AI50">
        <v>0</v>
      </c>
      <c r="AJ50">
        <v>0</v>
      </c>
      <c r="AK50">
        <v>1.2575870951784596</v>
      </c>
      <c r="AL50">
        <v>0</v>
      </c>
      <c r="AM50">
        <v>0</v>
      </c>
      <c r="AN50">
        <v>1.1687390002087248E-2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81.771878522229159</v>
      </c>
      <c r="BA50">
        <v>3.9072548124936994</v>
      </c>
      <c r="BB50">
        <f t="shared" si="0"/>
        <v>89.567740701709781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1.3567199998705581</v>
      </c>
      <c r="M51">
        <v>2.2644090229607721</v>
      </c>
      <c r="N51">
        <v>2.4003568518929983</v>
      </c>
      <c r="O51">
        <v>2.6610883966279992</v>
      </c>
      <c r="P51">
        <v>0</v>
      </c>
      <c r="Q51">
        <v>0</v>
      </c>
      <c r="R51">
        <v>0</v>
      </c>
      <c r="S51">
        <v>0</v>
      </c>
      <c r="T51">
        <v>0.53999999999999992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0.19110960436234606</v>
      </c>
      <c r="AG51">
        <v>1.2112682354414526</v>
      </c>
      <c r="AH51">
        <v>0</v>
      </c>
      <c r="AI51">
        <v>0</v>
      </c>
      <c r="AJ51">
        <v>0</v>
      </c>
      <c r="AK51">
        <v>1.2575870951784596</v>
      </c>
      <c r="AL51">
        <v>0</v>
      </c>
      <c r="AM51">
        <v>0</v>
      </c>
      <c r="AN51">
        <v>1.1687390002087248E-2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81.771878522229159</v>
      </c>
      <c r="BA51">
        <v>3.9152431939560453</v>
      </c>
      <c r="BB51">
        <f t="shared" si="0"/>
        <v>89.750861924609794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1.3567345327571001</v>
      </c>
      <c r="M52">
        <v>2.2644090229607721</v>
      </c>
      <c r="N52">
        <v>2.4003568518929983</v>
      </c>
      <c r="O52">
        <v>2.6610883966279992</v>
      </c>
      <c r="P52">
        <v>0</v>
      </c>
      <c r="Q52">
        <v>0</v>
      </c>
      <c r="R52">
        <v>0</v>
      </c>
      <c r="S52">
        <v>0</v>
      </c>
      <c r="T52">
        <v>0.53999999999999992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0.19110960436234606</v>
      </c>
      <c r="AG52">
        <v>1.2112682354414526</v>
      </c>
      <c r="AH52">
        <v>0</v>
      </c>
      <c r="AI52">
        <v>0</v>
      </c>
      <c r="AJ52">
        <v>0</v>
      </c>
      <c r="AK52">
        <v>1.2575870951784596</v>
      </c>
      <c r="AL52">
        <v>0</v>
      </c>
      <c r="AM52">
        <v>0</v>
      </c>
      <c r="AN52">
        <v>1.1687390002087248E-2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81.771878522229159</v>
      </c>
      <c r="BA52">
        <v>3.9152438014307029</v>
      </c>
      <c r="BB52">
        <f t="shared" si="0"/>
        <v>89.750875850021671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1.3567218639466763</v>
      </c>
      <c r="M53">
        <v>2.2644090229607721</v>
      </c>
      <c r="N53">
        <v>2.4003568518929983</v>
      </c>
      <c r="O53">
        <v>2.6610883966279992</v>
      </c>
      <c r="P53">
        <v>0</v>
      </c>
      <c r="Q53">
        <v>0</v>
      </c>
      <c r="R53">
        <v>0</v>
      </c>
      <c r="S53">
        <v>0</v>
      </c>
      <c r="T53">
        <v>0.53999999999999992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0.19110960436234606</v>
      </c>
      <c r="AG53">
        <v>1.2112682354414526</v>
      </c>
      <c r="AH53">
        <v>0</v>
      </c>
      <c r="AI53">
        <v>0</v>
      </c>
      <c r="AJ53">
        <v>0</v>
      </c>
      <c r="AK53">
        <v>1.2575870951784596</v>
      </c>
      <c r="AL53">
        <v>0</v>
      </c>
      <c r="AM53">
        <v>0</v>
      </c>
      <c r="AN53">
        <v>1.1687390002087248E-2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81.771878522229159</v>
      </c>
      <c r="BA53">
        <v>3.9152432718744272</v>
      </c>
      <c r="BB53">
        <f t="shared" si="0"/>
        <v>89.750863710767518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1.3567276143304927</v>
      </c>
      <c r="M54">
        <v>2.2644090229607721</v>
      </c>
      <c r="N54">
        <v>2.4003568518929983</v>
      </c>
      <c r="O54">
        <v>2.6610883966279992</v>
      </c>
      <c r="P54">
        <v>0</v>
      </c>
      <c r="Q54">
        <v>0.18816767568355505</v>
      </c>
      <c r="R54">
        <v>3.1374994629823648E-2</v>
      </c>
      <c r="S54">
        <v>0.27114538796055276</v>
      </c>
      <c r="T54">
        <v>0.53999999999999992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0.19110960436234606</v>
      </c>
      <c r="AG54">
        <v>1.2112682354414526</v>
      </c>
      <c r="AH54">
        <v>0</v>
      </c>
      <c r="AI54">
        <v>0</v>
      </c>
      <c r="AJ54">
        <v>0</v>
      </c>
      <c r="AK54">
        <v>1.2575870951784596</v>
      </c>
      <c r="AL54">
        <v>0</v>
      </c>
      <c r="AM54">
        <v>0</v>
      </c>
      <c r="AN54">
        <v>1.1687390002087248E-2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81.709261114589836</v>
      </c>
      <c r="BA54">
        <v>3.9331368654370005</v>
      </c>
      <c r="BB54">
        <f t="shared" si="0"/>
        <v>90.161046518223372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1.3567483343199991</v>
      </c>
      <c r="M55">
        <v>2.2644090229607721</v>
      </c>
      <c r="N55">
        <v>2.4003568518929983</v>
      </c>
      <c r="O55">
        <v>2.6610883966279992</v>
      </c>
      <c r="P55">
        <v>0</v>
      </c>
      <c r="Q55">
        <v>0</v>
      </c>
      <c r="R55">
        <v>0</v>
      </c>
      <c r="S55">
        <v>0</v>
      </c>
      <c r="T55">
        <v>0.53999999999999992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0.19110960436234606</v>
      </c>
      <c r="AG55">
        <v>1.2112682354414526</v>
      </c>
      <c r="AH55">
        <v>0</v>
      </c>
      <c r="AI55">
        <v>0</v>
      </c>
      <c r="AJ55">
        <v>0</v>
      </c>
      <c r="AK55">
        <v>1.2575870951784596</v>
      </c>
      <c r="AL55">
        <v>0</v>
      </c>
      <c r="AM55">
        <v>0</v>
      </c>
      <c r="AN55">
        <v>1.1687390002087248E-2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81.709261114589836</v>
      </c>
      <c r="BA55">
        <v>3.9126269706967118</v>
      </c>
      <c r="BB55">
        <f t="shared" si="0"/>
        <v>89.690889074679248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1.3567483343199991</v>
      </c>
      <c r="M56">
        <v>2.2644090229607721</v>
      </c>
      <c r="N56">
        <v>2.4003568518929983</v>
      </c>
      <c r="O56">
        <v>2.6610883966279992</v>
      </c>
      <c r="P56">
        <v>0</v>
      </c>
      <c r="Q56">
        <v>0</v>
      </c>
      <c r="R56">
        <v>0</v>
      </c>
      <c r="S56">
        <v>0</v>
      </c>
      <c r="T56">
        <v>0.53999999999999992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0.19110960436234606</v>
      </c>
      <c r="AG56">
        <v>1.2112682354414526</v>
      </c>
      <c r="AH56">
        <v>0</v>
      </c>
      <c r="AI56">
        <v>0</v>
      </c>
      <c r="AJ56">
        <v>0</v>
      </c>
      <c r="AK56">
        <v>1.2575870951784596</v>
      </c>
      <c r="AL56">
        <v>0</v>
      </c>
      <c r="AM56">
        <v>0</v>
      </c>
      <c r="AN56">
        <v>1.1687390002087248E-2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81.709261114589836</v>
      </c>
      <c r="BA56">
        <v>3.9126269706967118</v>
      </c>
      <c r="BB56">
        <f t="shared" si="0"/>
        <v>89.690889074679248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1.3567483343199991</v>
      </c>
      <c r="M57">
        <v>2.2644090229607721</v>
      </c>
      <c r="N57">
        <v>2.4003568518929983</v>
      </c>
      <c r="O57">
        <v>2.6610883966279992</v>
      </c>
      <c r="P57">
        <v>0</v>
      </c>
      <c r="Q57">
        <v>0</v>
      </c>
      <c r="R57">
        <v>0</v>
      </c>
      <c r="S57">
        <v>0</v>
      </c>
      <c r="T57">
        <v>0.53999999999999992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0.19110960436234606</v>
      </c>
      <c r="AG57">
        <v>1.2112682354414526</v>
      </c>
      <c r="AH57">
        <v>0</v>
      </c>
      <c r="AI57">
        <v>0</v>
      </c>
      <c r="AJ57">
        <v>0</v>
      </c>
      <c r="AK57">
        <v>1.2575870951784596</v>
      </c>
      <c r="AL57">
        <v>0</v>
      </c>
      <c r="AM57">
        <v>0</v>
      </c>
      <c r="AN57">
        <v>1.1687390002087248E-2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81.709261114589836</v>
      </c>
      <c r="BA57">
        <v>3.9126269706967118</v>
      </c>
      <c r="BB57">
        <f t="shared" si="0"/>
        <v>89.690889074679248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1.3567483343199991</v>
      </c>
      <c r="M58">
        <v>2.2644090229607721</v>
      </c>
      <c r="N58">
        <v>2.4003568518929983</v>
      </c>
      <c r="O58">
        <v>2.6610883966279992</v>
      </c>
      <c r="P58">
        <v>0</v>
      </c>
      <c r="Q58">
        <v>0</v>
      </c>
      <c r="R58">
        <v>0</v>
      </c>
      <c r="S58">
        <v>0</v>
      </c>
      <c r="T58">
        <v>0.53999999999999992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0.19110960436234606</v>
      </c>
      <c r="AG58">
        <v>1.2112682354414526</v>
      </c>
      <c r="AH58">
        <v>0</v>
      </c>
      <c r="AI58">
        <v>0</v>
      </c>
      <c r="AJ58">
        <v>0</v>
      </c>
      <c r="AK58">
        <v>1.2575870951784596</v>
      </c>
      <c r="AL58">
        <v>0</v>
      </c>
      <c r="AM58">
        <v>0</v>
      </c>
      <c r="AN58">
        <v>1.1687390002087248E-2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81.709261114589836</v>
      </c>
      <c r="BA58">
        <v>3.9126269706967118</v>
      </c>
      <c r="BB58">
        <f t="shared" si="0"/>
        <v>89.690889074679248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1.3567143045177694</v>
      </c>
      <c r="M59">
        <v>2.2644090229607721</v>
      </c>
      <c r="N59">
        <v>2.4003568518929983</v>
      </c>
      <c r="O59">
        <v>2.6610883966279992</v>
      </c>
      <c r="P59">
        <v>0</v>
      </c>
      <c r="Q59">
        <v>0</v>
      </c>
      <c r="R59">
        <v>0.22968482007217461</v>
      </c>
      <c r="S59">
        <v>0</v>
      </c>
      <c r="T59">
        <v>0.53999999999999992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0.19110960436234606</v>
      </c>
      <c r="AG59">
        <v>1.2112682354414526</v>
      </c>
      <c r="AH59">
        <v>0</v>
      </c>
      <c r="AI59">
        <v>0</v>
      </c>
      <c r="AJ59">
        <v>0</v>
      </c>
      <c r="AK59">
        <v>1.2575870951784596</v>
      </c>
      <c r="AL59">
        <v>0</v>
      </c>
      <c r="AM59">
        <v>0</v>
      </c>
      <c r="AN59">
        <v>1.1687390002087248E-2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81.156140680442491</v>
      </c>
      <c r="BA59">
        <v>3.8991059395826371</v>
      </c>
      <c r="BB59">
        <f t="shared" si="0"/>
        <v>89.380940461915912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1.3567143045177694</v>
      </c>
      <c r="M60">
        <v>2.2644090229607721</v>
      </c>
      <c r="N60">
        <v>2.4003568518929983</v>
      </c>
      <c r="O60">
        <v>2.6610883966279992</v>
      </c>
      <c r="P60">
        <v>0</v>
      </c>
      <c r="Q60">
        <v>0</v>
      </c>
      <c r="R60">
        <v>0</v>
      </c>
      <c r="S60">
        <v>0</v>
      </c>
      <c r="T60">
        <v>0.53999999999999992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0.19110960436234606</v>
      </c>
      <c r="AG60">
        <v>1.2112682354414526</v>
      </c>
      <c r="AH60">
        <v>0</v>
      </c>
      <c r="AI60">
        <v>0</v>
      </c>
      <c r="AJ60">
        <v>0</v>
      </c>
      <c r="AK60">
        <v>1.2575870951784596</v>
      </c>
      <c r="AL60">
        <v>0</v>
      </c>
      <c r="AM60">
        <v>0</v>
      </c>
      <c r="AN60">
        <v>1.1687390002087248E-2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81.156140680442491</v>
      </c>
      <c r="BA60">
        <v>3.8895051141036201</v>
      </c>
      <c r="BB60">
        <f t="shared" si="0"/>
        <v>89.160856467322759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1.3567165588554699</v>
      </c>
      <c r="M61">
        <v>2.2644090229607721</v>
      </c>
      <c r="N61">
        <v>2.4003568518929983</v>
      </c>
      <c r="O61">
        <v>2.6610883966279992</v>
      </c>
      <c r="P61">
        <v>0</v>
      </c>
      <c r="Q61">
        <v>0</v>
      </c>
      <c r="R61">
        <v>0</v>
      </c>
      <c r="S61">
        <v>0</v>
      </c>
      <c r="T61">
        <v>0.53999999999999992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0.19110960436234606</v>
      </c>
      <c r="AG61">
        <v>1.2112682354414526</v>
      </c>
      <c r="AH61">
        <v>0</v>
      </c>
      <c r="AI61">
        <v>0</v>
      </c>
      <c r="AJ61">
        <v>0</v>
      </c>
      <c r="AK61">
        <v>1.2575870951784596</v>
      </c>
      <c r="AL61">
        <v>0</v>
      </c>
      <c r="AM61">
        <v>0</v>
      </c>
      <c r="AN61">
        <v>1.1687390002087248E-2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81.156140680442491</v>
      </c>
      <c r="BA61">
        <v>3.8895052083349357</v>
      </c>
      <c r="BB61">
        <f t="shared" si="0"/>
        <v>89.160858627429135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1.3567165588554699</v>
      </c>
      <c r="M62">
        <v>2.2644090229607721</v>
      </c>
      <c r="N62">
        <v>2.4003568518929983</v>
      </c>
      <c r="O62">
        <v>2.6610883966279992</v>
      </c>
      <c r="P62">
        <v>0</v>
      </c>
      <c r="Q62">
        <v>0</v>
      </c>
      <c r="R62">
        <v>0</v>
      </c>
      <c r="S62">
        <v>0</v>
      </c>
      <c r="T62">
        <v>0.53999999999999992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0.19110960436234606</v>
      </c>
      <c r="AG62">
        <v>1.2112682354414526</v>
      </c>
      <c r="AH62">
        <v>0</v>
      </c>
      <c r="AI62">
        <v>0</v>
      </c>
      <c r="AJ62">
        <v>0</v>
      </c>
      <c r="AK62">
        <v>1.2575870951784596</v>
      </c>
      <c r="AL62">
        <v>0</v>
      </c>
      <c r="AM62">
        <v>0</v>
      </c>
      <c r="AN62">
        <v>1.1687390002087248E-2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81.114395742016271</v>
      </c>
      <c r="BA62">
        <v>3.8877602699087221</v>
      </c>
      <c r="BB62">
        <f t="shared" si="0"/>
        <v>89.120858627429129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1.3567165588554699</v>
      </c>
      <c r="M63">
        <v>2.2644090229607721</v>
      </c>
      <c r="N63">
        <v>2.4003568518929983</v>
      </c>
      <c r="O63">
        <v>2.6610883966279992</v>
      </c>
      <c r="P63">
        <v>0</v>
      </c>
      <c r="Q63">
        <v>0</v>
      </c>
      <c r="R63">
        <v>0</v>
      </c>
      <c r="S63">
        <v>0</v>
      </c>
      <c r="T63">
        <v>0.53999999999999992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0.19110960436234606</v>
      </c>
      <c r="AG63">
        <v>1.2112682354414526</v>
      </c>
      <c r="AH63">
        <v>0</v>
      </c>
      <c r="AI63">
        <v>0</v>
      </c>
      <c r="AJ63">
        <v>0</v>
      </c>
      <c r="AK63">
        <v>1.2575870951784596</v>
      </c>
      <c r="AL63">
        <v>0</v>
      </c>
      <c r="AM63">
        <v>0</v>
      </c>
      <c r="AN63">
        <v>1.1687390002087248E-2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81.114395742016271</v>
      </c>
      <c r="BA63">
        <v>3.8877602699087221</v>
      </c>
      <c r="BB63">
        <f t="shared" si="0"/>
        <v>89.120858627429129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1.3567165588554699</v>
      </c>
      <c r="M64">
        <v>2.2644090229607721</v>
      </c>
      <c r="N64">
        <v>2.4003568518929983</v>
      </c>
      <c r="O64">
        <v>2.6610883966279992</v>
      </c>
      <c r="P64">
        <v>0</v>
      </c>
      <c r="Q64">
        <v>0</v>
      </c>
      <c r="R64">
        <v>0</v>
      </c>
      <c r="S64">
        <v>0</v>
      </c>
      <c r="T64">
        <v>0.53999999999999992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0.19110960436234606</v>
      </c>
      <c r="AG64">
        <v>1.2112682354414526</v>
      </c>
      <c r="AH64">
        <v>0</v>
      </c>
      <c r="AI64">
        <v>0</v>
      </c>
      <c r="AJ64">
        <v>0</v>
      </c>
      <c r="AK64">
        <v>1.2575870951784596</v>
      </c>
      <c r="AL64">
        <v>0</v>
      </c>
      <c r="AM64">
        <v>0</v>
      </c>
      <c r="AN64">
        <v>1.1687390002087248E-2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81.114395742016271</v>
      </c>
      <c r="BA64">
        <v>3.8877602699087221</v>
      </c>
      <c r="BB64">
        <f t="shared" si="0"/>
        <v>89.120858627429129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1.3567165588554699</v>
      </c>
      <c r="M65">
        <v>2.2644090229607721</v>
      </c>
      <c r="N65">
        <v>2.4003568518929983</v>
      </c>
      <c r="O65">
        <v>2.6610883966279992</v>
      </c>
      <c r="P65">
        <v>0</v>
      </c>
      <c r="Q65">
        <v>0</v>
      </c>
      <c r="R65">
        <v>0</v>
      </c>
      <c r="S65">
        <v>0</v>
      </c>
      <c r="T65">
        <v>0.53999999999999992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0.19110960436234606</v>
      </c>
      <c r="AG65">
        <v>1.2112682354414526</v>
      </c>
      <c r="AH65">
        <v>0</v>
      </c>
      <c r="AI65">
        <v>0</v>
      </c>
      <c r="AJ65">
        <v>0</v>
      </c>
      <c r="AK65">
        <v>1.2575870951784596</v>
      </c>
      <c r="AL65">
        <v>0</v>
      </c>
      <c r="AM65">
        <v>0</v>
      </c>
      <c r="AN65">
        <v>1.1687390002087248E-2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80.916107284491744</v>
      </c>
      <c r="BA65">
        <v>3.8794718123841934</v>
      </c>
      <c r="BB65">
        <f t="shared" si="0"/>
        <v>88.930858627429132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1.3567165588554699</v>
      </c>
      <c r="M66">
        <v>2.2644090229607721</v>
      </c>
      <c r="N66">
        <v>2.4003568518929983</v>
      </c>
      <c r="O66">
        <v>2.6610883966279992</v>
      </c>
      <c r="P66">
        <v>0</v>
      </c>
      <c r="Q66">
        <v>0</v>
      </c>
      <c r="R66">
        <v>0</v>
      </c>
      <c r="S66">
        <v>0</v>
      </c>
      <c r="T66">
        <v>0.53999999999999992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0.19110960436234606</v>
      </c>
      <c r="AG66">
        <v>1.2112682354414526</v>
      </c>
      <c r="AH66">
        <v>6.0671695679398861E-2</v>
      </c>
      <c r="AI66">
        <v>0</v>
      </c>
      <c r="AJ66">
        <v>0</v>
      </c>
      <c r="AK66">
        <v>1.2575870951784596</v>
      </c>
      <c r="AL66">
        <v>0</v>
      </c>
      <c r="AM66">
        <v>0</v>
      </c>
      <c r="AN66">
        <v>1.1687390002087248E-2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80.09317261532037</v>
      </c>
      <c r="BA66">
        <v>3.8476092200922256</v>
      </c>
      <c r="BB66">
        <f t="shared" si="0"/>
        <v>88.200458246229132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1.356781750589457</v>
      </c>
      <c r="M67">
        <v>2.2644090229607721</v>
      </c>
      <c r="N67">
        <v>2.4003568518929983</v>
      </c>
      <c r="O67">
        <v>2.6610883966279992</v>
      </c>
      <c r="P67">
        <v>0</v>
      </c>
      <c r="Q67">
        <v>0</v>
      </c>
      <c r="R67">
        <v>0</v>
      </c>
      <c r="S67">
        <v>0</v>
      </c>
      <c r="T67">
        <v>0.53999999999999992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0.38221920872469212</v>
      </c>
      <c r="AG67">
        <v>1.2112682354414526</v>
      </c>
      <c r="AH67">
        <v>0.42470189135879771</v>
      </c>
      <c r="AI67">
        <v>0</v>
      </c>
      <c r="AJ67">
        <v>0</v>
      </c>
      <c r="AK67">
        <v>1.2575870951784596</v>
      </c>
      <c r="AL67">
        <v>0</v>
      </c>
      <c r="AM67">
        <v>0.12396107065330829</v>
      </c>
      <c r="AN67">
        <v>1.1687390002087248E-2</v>
      </c>
      <c r="AO67">
        <v>0</v>
      </c>
      <c r="AP67">
        <v>0</v>
      </c>
      <c r="AQ67">
        <v>0.50006879357127942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79.484563765393432</v>
      </c>
      <c r="BA67">
        <v>3.8714613871460992</v>
      </c>
      <c r="BB67">
        <f t="shared" si="0"/>
        <v>88.74723208524864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1.356781750589457</v>
      </c>
      <c r="M68">
        <v>2.2644090229607721</v>
      </c>
      <c r="N68">
        <v>2.4003568518929983</v>
      </c>
      <c r="O68">
        <v>2.6610883966279992</v>
      </c>
      <c r="P68">
        <v>0</v>
      </c>
      <c r="Q68">
        <v>0</v>
      </c>
      <c r="R68">
        <v>0</v>
      </c>
      <c r="S68">
        <v>0</v>
      </c>
      <c r="T68">
        <v>0.53999999999999992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0.38221920872469212</v>
      </c>
      <c r="AG68">
        <v>1.2112682354414526</v>
      </c>
      <c r="AH68">
        <v>0.99906065654351883</v>
      </c>
      <c r="AI68">
        <v>0</v>
      </c>
      <c r="AJ68">
        <v>0</v>
      </c>
      <c r="AK68">
        <v>1.2575870951784596</v>
      </c>
      <c r="AL68">
        <v>0</v>
      </c>
      <c r="AM68">
        <v>0.12396107065330829</v>
      </c>
      <c r="AN68">
        <v>1.1687390002087248E-2</v>
      </c>
      <c r="AO68">
        <v>0</v>
      </c>
      <c r="AP68">
        <v>0</v>
      </c>
      <c r="AQ68">
        <v>1.0001375871425588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79.705762888749732</v>
      </c>
      <c r="BA68">
        <v>3.9256185824583913</v>
      </c>
      <c r="BB68">
        <f t="shared" ref="BB68:BB99" si="1">SUM(B68:AZ68)-BA68</f>
        <v>89.98870157204864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1.3567773904186855</v>
      </c>
      <c r="M69">
        <v>2.2644090229607721</v>
      </c>
      <c r="N69">
        <v>2.4003568518929983</v>
      </c>
      <c r="O69">
        <v>2.6610883966279992</v>
      </c>
      <c r="P69">
        <v>0</v>
      </c>
      <c r="Q69">
        <v>0</v>
      </c>
      <c r="R69">
        <v>0</v>
      </c>
      <c r="S69">
        <v>0</v>
      </c>
      <c r="T69">
        <v>0.53999999999999992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0.23063111980797324</v>
      </c>
      <c r="AD69">
        <v>0</v>
      </c>
      <c r="AE69">
        <v>0</v>
      </c>
      <c r="AF69">
        <v>0.38221920872469212</v>
      </c>
      <c r="AG69">
        <v>1.2112682354414526</v>
      </c>
      <c r="AH69">
        <v>0.99906065654351883</v>
      </c>
      <c r="AI69">
        <v>0</v>
      </c>
      <c r="AJ69">
        <v>0</v>
      </c>
      <c r="AK69">
        <v>1.2575870951784596</v>
      </c>
      <c r="AL69">
        <v>0</v>
      </c>
      <c r="AM69">
        <v>0.24792214130661658</v>
      </c>
      <c r="AN69">
        <v>1.1687390002087248E-2</v>
      </c>
      <c r="AO69">
        <v>0</v>
      </c>
      <c r="AP69">
        <v>0</v>
      </c>
      <c r="AQ69">
        <v>1.0001375871425588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79.664017950323512</v>
      </c>
      <c r="BA69">
        <v>3.9386954153383211</v>
      </c>
      <c r="BB69">
        <f t="shared" si="1"/>
        <v>90.288467631033015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1.3567676016081183</v>
      </c>
      <c r="M70">
        <v>2.2644090229607721</v>
      </c>
      <c r="N70">
        <v>2.4003568518929983</v>
      </c>
      <c r="O70">
        <v>2.6610883966279992</v>
      </c>
      <c r="P70">
        <v>0</v>
      </c>
      <c r="Q70">
        <v>0</v>
      </c>
      <c r="R70">
        <v>0</v>
      </c>
      <c r="S70">
        <v>0</v>
      </c>
      <c r="T70">
        <v>0.53999999999999992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0.23063111980797324</v>
      </c>
      <c r="AD70">
        <v>0</v>
      </c>
      <c r="AE70">
        <v>0.38785536380713831</v>
      </c>
      <c r="AF70">
        <v>0.38221920872469212</v>
      </c>
      <c r="AG70">
        <v>1.2112682354414526</v>
      </c>
      <c r="AH70">
        <v>1.4985909956167816</v>
      </c>
      <c r="AI70">
        <v>0</v>
      </c>
      <c r="AJ70">
        <v>0</v>
      </c>
      <c r="AK70">
        <v>1.2575870951784596</v>
      </c>
      <c r="AL70">
        <v>0</v>
      </c>
      <c r="AM70">
        <v>0.3718832119599248</v>
      </c>
      <c r="AN70">
        <v>1.1687390002087248E-2</v>
      </c>
      <c r="AO70">
        <v>0</v>
      </c>
      <c r="AP70">
        <v>0</v>
      </c>
      <c r="AQ70">
        <v>1.5002064128574411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79.857218743477333</v>
      </c>
      <c r="BA70">
        <v>4.0099479713684518</v>
      </c>
      <c r="BB70">
        <f t="shared" si="1"/>
        <v>91.921821678594725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1.3567378596311941</v>
      </c>
      <c r="M71">
        <v>2.2644090229607721</v>
      </c>
      <c r="N71">
        <v>2.4003568518929983</v>
      </c>
      <c r="O71">
        <v>2.6610883966279992</v>
      </c>
      <c r="P71">
        <v>0</v>
      </c>
      <c r="Q71">
        <v>0</v>
      </c>
      <c r="R71">
        <v>0</v>
      </c>
      <c r="S71">
        <v>0</v>
      </c>
      <c r="T71">
        <v>0.53999999999999992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7.4951994364433297E-2</v>
      </c>
      <c r="AC71">
        <v>0.23063111980797324</v>
      </c>
      <c r="AD71">
        <v>0.20939706324358173</v>
      </c>
      <c r="AE71">
        <v>0.38785536380713831</v>
      </c>
      <c r="AF71">
        <v>0.38221920872469212</v>
      </c>
      <c r="AG71">
        <v>1.2112682354414526</v>
      </c>
      <c r="AH71">
        <v>1.9981213130870377</v>
      </c>
      <c r="AI71">
        <v>0</v>
      </c>
      <c r="AJ71">
        <v>0</v>
      </c>
      <c r="AK71">
        <v>1.2575870951784596</v>
      </c>
      <c r="AL71">
        <v>0</v>
      </c>
      <c r="AM71">
        <v>0.3718832119599248</v>
      </c>
      <c r="AN71">
        <v>1.1687390002087248E-2</v>
      </c>
      <c r="AO71">
        <v>0</v>
      </c>
      <c r="AP71">
        <v>0</v>
      </c>
      <c r="AQ71">
        <v>1.5002064128574411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80.252618451262762</v>
      </c>
      <c r="BA71">
        <v>4.059240593817516</v>
      </c>
      <c r="BB71">
        <f t="shared" si="1"/>
        <v>93.051778397032422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1.3567378596311941</v>
      </c>
      <c r="M72">
        <v>2.2644090229607721</v>
      </c>
      <c r="N72">
        <v>2.4003568518929983</v>
      </c>
      <c r="O72">
        <v>2.6610883966279992</v>
      </c>
      <c r="P72">
        <v>0</v>
      </c>
      <c r="Q72">
        <v>0</v>
      </c>
      <c r="R72">
        <v>0</v>
      </c>
      <c r="S72">
        <v>0</v>
      </c>
      <c r="T72">
        <v>0.53999999999999992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0.14990398872886659</v>
      </c>
      <c r="AC72">
        <v>0.23063111980797324</v>
      </c>
      <c r="AD72">
        <v>0.41879412648716347</v>
      </c>
      <c r="AE72">
        <v>0.77571072761427662</v>
      </c>
      <c r="AF72">
        <v>0.57332879127530789</v>
      </c>
      <c r="AG72">
        <v>1.2112682354414526</v>
      </c>
      <c r="AH72">
        <v>1.9981213130870377</v>
      </c>
      <c r="AI72">
        <v>0.12134799519933205</v>
      </c>
      <c r="AJ72">
        <v>0</v>
      </c>
      <c r="AK72">
        <v>1.2575870951784596</v>
      </c>
      <c r="AL72">
        <v>0</v>
      </c>
      <c r="AM72">
        <v>0.3718832119599248</v>
      </c>
      <c r="AN72">
        <v>1.1687390002087248E-2</v>
      </c>
      <c r="AO72">
        <v>0</v>
      </c>
      <c r="AP72">
        <v>0</v>
      </c>
      <c r="AQ72">
        <v>2.0002752064287206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81.705469630557289</v>
      </c>
      <c r="BA72">
        <v>4.1820315202484091</v>
      </c>
      <c r="BB72">
        <f t="shared" si="1"/>
        <v>95.866569442632439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1.2941316387348123</v>
      </c>
      <c r="M73">
        <v>2.2644090229607721</v>
      </c>
      <c r="N73">
        <v>2.4003568518929983</v>
      </c>
      <c r="O73">
        <v>2.6610883966279992</v>
      </c>
      <c r="P73">
        <v>0</v>
      </c>
      <c r="Q73">
        <v>0</v>
      </c>
      <c r="R73">
        <v>0</v>
      </c>
      <c r="S73">
        <v>0</v>
      </c>
      <c r="T73">
        <v>0.53999999999999992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0.73078199436443347</v>
      </c>
      <c r="AC73">
        <v>0.46171743894802747</v>
      </c>
      <c r="AD73">
        <v>0.62819118973074517</v>
      </c>
      <c r="AE73">
        <v>1.1665961928616153</v>
      </c>
      <c r="AF73">
        <v>0.57969912523481515</v>
      </c>
      <c r="AG73">
        <v>1.2112682354414526</v>
      </c>
      <c r="AH73">
        <v>1.9981213130870377</v>
      </c>
      <c r="AI73">
        <v>0.39438099039866409</v>
      </c>
      <c r="AJ73">
        <v>0</v>
      </c>
      <c r="AK73">
        <v>1.2575870951784596</v>
      </c>
      <c r="AL73">
        <v>0</v>
      </c>
      <c r="AM73">
        <v>0.3718832119599248</v>
      </c>
      <c r="AN73">
        <v>1.1687390002087248E-2</v>
      </c>
      <c r="AO73">
        <v>0</v>
      </c>
      <c r="AP73">
        <v>0</v>
      </c>
      <c r="AQ73">
        <v>2.0002752064287206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82.42455437278231</v>
      </c>
      <c r="BA73">
        <v>4.2801833000653327</v>
      </c>
      <c r="BB73">
        <f t="shared" si="1"/>
        <v>98.116546366569551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1.3567199998705581</v>
      </c>
      <c r="M74">
        <v>2.2644090229607721</v>
      </c>
      <c r="N74">
        <v>2.4003568518929983</v>
      </c>
      <c r="O74">
        <v>2.6610883966279992</v>
      </c>
      <c r="P74">
        <v>0</v>
      </c>
      <c r="Q74">
        <v>0</v>
      </c>
      <c r="R74">
        <v>0</v>
      </c>
      <c r="S74">
        <v>0</v>
      </c>
      <c r="T74">
        <v>0.53999999999999992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0.73078199436443347</v>
      </c>
      <c r="AC74">
        <v>0.46171743894802747</v>
      </c>
      <c r="AD74">
        <v>0.62819118973074517</v>
      </c>
      <c r="AE74">
        <v>1.1675658472135253</v>
      </c>
      <c r="AF74">
        <v>0.57969912523481515</v>
      </c>
      <c r="AG74">
        <v>1.2112682354414526</v>
      </c>
      <c r="AH74">
        <v>1.9981213130870377</v>
      </c>
      <c r="AI74">
        <v>0.39438099039866409</v>
      </c>
      <c r="AJ74">
        <v>0</v>
      </c>
      <c r="AK74">
        <v>1.2575870951784596</v>
      </c>
      <c r="AL74">
        <v>0</v>
      </c>
      <c r="AM74">
        <v>0.3718832119599248</v>
      </c>
      <c r="AN74">
        <v>1.1687390002087248E-2</v>
      </c>
      <c r="AO74">
        <v>0</v>
      </c>
      <c r="AP74">
        <v>0</v>
      </c>
      <c r="AQ74">
        <v>2.0002752064287206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82.862876226257569</v>
      </c>
      <c r="BA74">
        <v>4.3011618785879877</v>
      </c>
      <c r="BB74">
        <f t="shared" si="1"/>
        <v>98.597447657009795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1.3567199998705581</v>
      </c>
      <c r="M75">
        <v>2.2644090229607721</v>
      </c>
      <c r="N75">
        <v>2.4003568518929983</v>
      </c>
      <c r="O75">
        <v>2.6610883966279992</v>
      </c>
      <c r="P75">
        <v>0</v>
      </c>
      <c r="Q75">
        <v>0</v>
      </c>
      <c r="R75">
        <v>0</v>
      </c>
      <c r="S75">
        <v>0</v>
      </c>
      <c r="T75">
        <v>0.53999999999999992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0.73452958985597994</v>
      </c>
      <c r="AC75">
        <v>0.46171743894802747</v>
      </c>
      <c r="AD75">
        <v>0.62819118973074517</v>
      </c>
      <c r="AE75">
        <v>1.1675658472135253</v>
      </c>
      <c r="AF75">
        <v>0.57969912523481515</v>
      </c>
      <c r="AG75">
        <v>1.2112682354414526</v>
      </c>
      <c r="AH75">
        <v>1.9981213130870377</v>
      </c>
      <c r="AI75">
        <v>0.39438099039866409</v>
      </c>
      <c r="AJ75">
        <v>0</v>
      </c>
      <c r="AK75">
        <v>1.2575870951784596</v>
      </c>
      <c r="AL75">
        <v>0</v>
      </c>
      <c r="AM75">
        <v>0.3718832119599248</v>
      </c>
      <c r="AN75">
        <v>1.1687390002087248E-2</v>
      </c>
      <c r="AO75">
        <v>0</v>
      </c>
      <c r="AP75">
        <v>0</v>
      </c>
      <c r="AQ75">
        <v>2.0002752064287206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82.627169693174693</v>
      </c>
      <c r="BA75">
        <v>4.2914659949966714</v>
      </c>
      <c r="BB75">
        <f t="shared" si="1"/>
        <v>98.375184603009785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1.3567199998705581</v>
      </c>
      <c r="M76">
        <v>2.2644090229607721</v>
      </c>
      <c r="N76">
        <v>2.4003568518929983</v>
      </c>
      <c r="O76">
        <v>2.6610883966279992</v>
      </c>
      <c r="P76">
        <v>0</v>
      </c>
      <c r="Q76">
        <v>0</v>
      </c>
      <c r="R76">
        <v>0</v>
      </c>
      <c r="S76">
        <v>0</v>
      </c>
      <c r="T76">
        <v>0.53999999999999992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0.73452958985597994</v>
      </c>
      <c r="AC76">
        <v>0.46171743894802747</v>
      </c>
      <c r="AD76">
        <v>0.62819118973074517</v>
      </c>
      <c r="AE76">
        <v>1.1675658472135253</v>
      </c>
      <c r="AF76">
        <v>0.57969912523481515</v>
      </c>
      <c r="AG76">
        <v>1.2112682354414526</v>
      </c>
      <c r="AH76">
        <v>1.9981213130870377</v>
      </c>
      <c r="AI76">
        <v>0.39438099039866409</v>
      </c>
      <c r="AJ76">
        <v>0</v>
      </c>
      <c r="AK76">
        <v>1.2575870951784596</v>
      </c>
      <c r="AL76">
        <v>0</v>
      </c>
      <c r="AM76">
        <v>0.3718832119599248</v>
      </c>
      <c r="AN76">
        <v>1.1687390002087248E-2</v>
      </c>
      <c r="AO76">
        <v>0</v>
      </c>
      <c r="AP76">
        <v>0</v>
      </c>
      <c r="AQ76">
        <v>2.0002752064287206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82.841370277603829</v>
      </c>
      <c r="BA76">
        <v>4.3004195794258075</v>
      </c>
      <c r="BB76">
        <f t="shared" si="1"/>
        <v>98.580431603009785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1.3567199998705581</v>
      </c>
      <c r="M77">
        <v>2.2644090229607721</v>
      </c>
      <c r="N77">
        <v>2.4003568518929983</v>
      </c>
      <c r="O77">
        <v>2.6610883966279992</v>
      </c>
      <c r="P77">
        <v>0</v>
      </c>
      <c r="Q77">
        <v>0</v>
      </c>
      <c r="R77">
        <v>0</v>
      </c>
      <c r="S77">
        <v>0</v>
      </c>
      <c r="T77">
        <v>0.53999999999999992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0.73452958985597994</v>
      </c>
      <c r="AC77">
        <v>0.46171743894802747</v>
      </c>
      <c r="AD77">
        <v>0.62819118973074517</v>
      </c>
      <c r="AE77">
        <v>1.1675658472135253</v>
      </c>
      <c r="AF77">
        <v>0.57969912523481515</v>
      </c>
      <c r="AG77">
        <v>1.2112682354414526</v>
      </c>
      <c r="AH77">
        <v>1.9981213130870377</v>
      </c>
      <c r="AI77">
        <v>0.39438099039866409</v>
      </c>
      <c r="AJ77">
        <v>0</v>
      </c>
      <c r="AK77">
        <v>1.2575870951784596</v>
      </c>
      <c r="AL77">
        <v>0</v>
      </c>
      <c r="AM77">
        <v>0.3718832119599248</v>
      </c>
      <c r="AN77">
        <v>1.1687390002087248E-2</v>
      </c>
      <c r="AO77">
        <v>0</v>
      </c>
      <c r="AP77">
        <v>0</v>
      </c>
      <c r="AQ77">
        <v>2.0002752064287206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81.808183051555005</v>
      </c>
      <c r="BA77">
        <v>4.2572323533769643</v>
      </c>
      <c r="BB77">
        <f t="shared" si="1"/>
        <v>97.590431603009804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1.3567199998705581</v>
      </c>
      <c r="M78">
        <v>2.2644090229607721</v>
      </c>
      <c r="N78">
        <v>2.4003568518929983</v>
      </c>
      <c r="O78">
        <v>2.6610883966279992</v>
      </c>
      <c r="P78">
        <v>0</v>
      </c>
      <c r="Q78">
        <v>0</v>
      </c>
      <c r="R78">
        <v>0</v>
      </c>
      <c r="S78">
        <v>0</v>
      </c>
      <c r="T78">
        <v>0.53999999999999992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0.73452958985597994</v>
      </c>
      <c r="AC78">
        <v>0.46171743894802747</v>
      </c>
      <c r="AD78">
        <v>0.62819118973074517</v>
      </c>
      <c r="AE78">
        <v>1.1675658472135253</v>
      </c>
      <c r="AF78">
        <v>0.57969912523481515</v>
      </c>
      <c r="AG78">
        <v>1.2112682354414526</v>
      </c>
      <c r="AH78">
        <v>1.9981213130870377</v>
      </c>
      <c r="AI78">
        <v>0.39438099039866409</v>
      </c>
      <c r="AJ78">
        <v>0</v>
      </c>
      <c r="AK78">
        <v>1.2575870951784596</v>
      </c>
      <c r="AL78">
        <v>0</v>
      </c>
      <c r="AM78">
        <v>0.3718832119599248</v>
      </c>
      <c r="AN78">
        <v>1.1687390002087248E-2</v>
      </c>
      <c r="AO78">
        <v>0</v>
      </c>
      <c r="AP78">
        <v>0</v>
      </c>
      <c r="AQ78">
        <v>2.0002752064287206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81.568783135044882</v>
      </c>
      <c r="BA78">
        <v>4.2472254368668425</v>
      </c>
      <c r="BB78">
        <f t="shared" si="1"/>
        <v>97.361038603009803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1.3567199998705581</v>
      </c>
      <c r="M79">
        <v>2.2644090229607721</v>
      </c>
      <c r="N79">
        <v>2.4003568518929983</v>
      </c>
      <c r="O79">
        <v>2.6610883966279992</v>
      </c>
      <c r="P79">
        <v>0</v>
      </c>
      <c r="Q79">
        <v>0</v>
      </c>
      <c r="R79">
        <v>0</v>
      </c>
      <c r="S79">
        <v>0</v>
      </c>
      <c r="T79">
        <v>0.53999999999999992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0.36726480901690678</v>
      </c>
      <c r="AC79">
        <v>0.46171743894802747</v>
      </c>
      <c r="AD79">
        <v>0.41879412648716347</v>
      </c>
      <c r="AE79">
        <v>0.77571072761427662</v>
      </c>
      <c r="AF79">
        <v>0.5775756878522228</v>
      </c>
      <c r="AG79">
        <v>1.2112682354414526</v>
      </c>
      <c r="AH79">
        <v>1.9981213130870377</v>
      </c>
      <c r="AI79">
        <v>0.12134799519933205</v>
      </c>
      <c r="AJ79">
        <v>0</v>
      </c>
      <c r="AK79">
        <v>1.2575870951784596</v>
      </c>
      <c r="AL79">
        <v>0</v>
      </c>
      <c r="AM79">
        <v>0.3718832119599248</v>
      </c>
      <c r="AN79">
        <v>1.1687390002087248E-2</v>
      </c>
      <c r="AO79">
        <v>0</v>
      </c>
      <c r="AP79">
        <v>0</v>
      </c>
      <c r="AQ79">
        <v>2.0002752064287206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80.788054685869326</v>
      </c>
      <c r="BA79">
        <v>4.1626054397274679</v>
      </c>
      <c r="BB79">
        <f t="shared" si="1"/>
        <v>95.421256754709802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1.3567199998705581</v>
      </c>
      <c r="M80">
        <v>2.2644090229607721</v>
      </c>
      <c r="N80">
        <v>2.4003568518929983</v>
      </c>
      <c r="O80">
        <v>2.6610883966279992</v>
      </c>
      <c r="P80">
        <v>0</v>
      </c>
      <c r="Q80">
        <v>0</v>
      </c>
      <c r="R80">
        <v>0</v>
      </c>
      <c r="S80">
        <v>0</v>
      </c>
      <c r="T80">
        <v>0.53999999999999992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0.23063111980797324</v>
      </c>
      <c r="AD80">
        <v>0.20939706324358173</v>
      </c>
      <c r="AE80">
        <v>0.72722879524107698</v>
      </c>
      <c r="AF80">
        <v>0.57332879127530789</v>
      </c>
      <c r="AG80">
        <v>1.2112682354414526</v>
      </c>
      <c r="AH80">
        <v>1.4985909956167816</v>
      </c>
      <c r="AI80">
        <v>0</v>
      </c>
      <c r="AJ80">
        <v>0</v>
      </c>
      <c r="AK80">
        <v>1.2575870951784596</v>
      </c>
      <c r="AL80">
        <v>0</v>
      </c>
      <c r="AM80">
        <v>0.3718832119599248</v>
      </c>
      <c r="AN80">
        <v>1.1687390002087248E-2</v>
      </c>
      <c r="AO80">
        <v>0</v>
      </c>
      <c r="AP80">
        <v>0</v>
      </c>
      <c r="AQ80">
        <v>2.0002752064287206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80.203654769359204</v>
      </c>
      <c r="BA80">
        <v>4.0762568702971009</v>
      </c>
      <c r="BB80">
        <f t="shared" si="1"/>
        <v>93.441850074609803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1.3567199998705581</v>
      </c>
      <c r="M81">
        <v>2.2644090229607721</v>
      </c>
      <c r="N81">
        <v>2.4003568518929983</v>
      </c>
      <c r="O81">
        <v>2.6610883966279992</v>
      </c>
      <c r="P81">
        <v>0</v>
      </c>
      <c r="Q81">
        <v>0</v>
      </c>
      <c r="R81">
        <v>0</v>
      </c>
      <c r="S81">
        <v>0</v>
      </c>
      <c r="T81">
        <v>0.53999999999999992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0.23063111980797324</v>
      </c>
      <c r="AD81">
        <v>0</v>
      </c>
      <c r="AE81">
        <v>0.3636144095178459</v>
      </c>
      <c r="AF81">
        <v>0.57332879127530789</v>
      </c>
      <c r="AG81">
        <v>1.2112682354414526</v>
      </c>
      <c r="AH81">
        <v>0.99906065654351883</v>
      </c>
      <c r="AI81">
        <v>0</v>
      </c>
      <c r="AJ81">
        <v>0</v>
      </c>
      <c r="AK81">
        <v>1.2575870951784596</v>
      </c>
      <c r="AL81">
        <v>0</v>
      </c>
      <c r="AM81">
        <v>0.3718832119599248</v>
      </c>
      <c r="AN81">
        <v>1.1687390002087248E-2</v>
      </c>
      <c r="AO81">
        <v>0</v>
      </c>
      <c r="AP81">
        <v>0</v>
      </c>
      <c r="AQ81">
        <v>2.0002752064287206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79.987541223126684</v>
      </c>
      <c r="BA81">
        <v>4.0223910773245102</v>
      </c>
      <c r="BB81">
        <f t="shared" si="1"/>
        <v>92.207060533309786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1.3567199998705581</v>
      </c>
      <c r="M82">
        <v>2.2644090229607721</v>
      </c>
      <c r="N82">
        <v>2.4003568518929983</v>
      </c>
      <c r="O82">
        <v>2.6610883966279992</v>
      </c>
      <c r="P82">
        <v>0</v>
      </c>
      <c r="Q82">
        <v>0</v>
      </c>
      <c r="R82">
        <v>0</v>
      </c>
      <c r="S82">
        <v>0</v>
      </c>
      <c r="T82">
        <v>0.53999999999999992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0.57332879127530789</v>
      </c>
      <c r="AG82">
        <v>1.2112682354414526</v>
      </c>
      <c r="AH82">
        <v>0.49953033907326239</v>
      </c>
      <c r="AI82">
        <v>0</v>
      </c>
      <c r="AJ82">
        <v>0</v>
      </c>
      <c r="AK82">
        <v>1.2575870951784596</v>
      </c>
      <c r="AL82">
        <v>0</v>
      </c>
      <c r="AM82">
        <v>0.3718832119599248</v>
      </c>
      <c r="AN82">
        <v>1.1687390002087248E-2</v>
      </c>
      <c r="AO82">
        <v>0</v>
      </c>
      <c r="AP82">
        <v>0</v>
      </c>
      <c r="AQ82">
        <v>2.0002752064287206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80.190918388645372</v>
      </c>
      <c r="BA82">
        <v>3.9851724124471151</v>
      </c>
      <c r="BB82">
        <f t="shared" si="1"/>
        <v>91.353880516909797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1.3567199998705581</v>
      </c>
      <c r="M83">
        <v>2.2644090229607721</v>
      </c>
      <c r="N83">
        <v>2.4003568518929983</v>
      </c>
      <c r="O83">
        <v>2.6610883966279992</v>
      </c>
      <c r="P83">
        <v>0</v>
      </c>
      <c r="Q83">
        <v>0</v>
      </c>
      <c r="R83">
        <v>0</v>
      </c>
      <c r="S83">
        <v>0</v>
      </c>
      <c r="T83">
        <v>0.53999999999999992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0.57332879127530789</v>
      </c>
      <c r="AG83">
        <v>1.2112682354414526</v>
      </c>
      <c r="AH83">
        <v>0.39032126956793983</v>
      </c>
      <c r="AI83">
        <v>0</v>
      </c>
      <c r="AJ83">
        <v>0</v>
      </c>
      <c r="AK83">
        <v>1.2575870951784596</v>
      </c>
      <c r="AL83">
        <v>0</v>
      </c>
      <c r="AM83">
        <v>0.3718832119599248</v>
      </c>
      <c r="AN83">
        <v>1.1687390002087248E-2</v>
      </c>
      <c r="AO83">
        <v>0</v>
      </c>
      <c r="AP83">
        <v>0</v>
      </c>
      <c r="AQ83">
        <v>2.0002752064287206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80.482878313504472</v>
      </c>
      <c r="BA83">
        <v>3.9928113982009004</v>
      </c>
      <c r="BB83">
        <f t="shared" si="1"/>
        <v>91.528992386509799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1.3567199998705581</v>
      </c>
      <c r="M84">
        <v>2.2644090229607721</v>
      </c>
      <c r="N84">
        <v>2.4003568518929983</v>
      </c>
      <c r="O84">
        <v>2.6610883966279992</v>
      </c>
      <c r="P84">
        <v>0</v>
      </c>
      <c r="Q84">
        <v>0</v>
      </c>
      <c r="R84">
        <v>0</v>
      </c>
      <c r="S84">
        <v>0</v>
      </c>
      <c r="T84">
        <v>0.53999999999999992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0.57332879127530789</v>
      </c>
      <c r="AG84">
        <v>1.2112682354414526</v>
      </c>
      <c r="AH84">
        <v>0</v>
      </c>
      <c r="AI84">
        <v>0</v>
      </c>
      <c r="AJ84">
        <v>0</v>
      </c>
      <c r="AK84">
        <v>1.2575870951784596</v>
      </c>
      <c r="AL84">
        <v>0</v>
      </c>
      <c r="AM84">
        <v>0.3718832119599248</v>
      </c>
      <c r="AN84">
        <v>1.1687390002087248E-2</v>
      </c>
      <c r="AO84">
        <v>0</v>
      </c>
      <c r="AP84">
        <v>0</v>
      </c>
      <c r="AQ84">
        <v>1.5002064128574411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80.331678146524723</v>
      </c>
      <c r="BA84">
        <v>3.9492729265819331</v>
      </c>
      <c r="BB84">
        <f t="shared" si="1"/>
        <v>90.530940628009802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1.3567199998705581</v>
      </c>
      <c r="M85">
        <v>2.2644090229607721</v>
      </c>
      <c r="N85">
        <v>2.4003568518929983</v>
      </c>
      <c r="O85">
        <v>2.6610883966279992</v>
      </c>
      <c r="P85">
        <v>0</v>
      </c>
      <c r="Q85">
        <v>0</v>
      </c>
      <c r="R85">
        <v>0</v>
      </c>
      <c r="S85">
        <v>0</v>
      </c>
      <c r="T85">
        <v>0.53999999999999992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0.57332879127530789</v>
      </c>
      <c r="AG85">
        <v>1.2112682354414526</v>
      </c>
      <c r="AH85">
        <v>0</v>
      </c>
      <c r="AI85">
        <v>0</v>
      </c>
      <c r="AJ85">
        <v>0</v>
      </c>
      <c r="AK85">
        <v>1.2575870951784596</v>
      </c>
      <c r="AL85">
        <v>0</v>
      </c>
      <c r="AM85">
        <v>0.3718832119599248</v>
      </c>
      <c r="AN85">
        <v>1.1687390002087248E-2</v>
      </c>
      <c r="AO85">
        <v>0</v>
      </c>
      <c r="AP85">
        <v>0</v>
      </c>
      <c r="AQ85">
        <v>1.0001375871425588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80.331876434982249</v>
      </c>
      <c r="BA85">
        <v>3.9283783381245732</v>
      </c>
      <c r="BB85">
        <f t="shared" si="1"/>
        <v>90.051964679209803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1.3567465525847153</v>
      </c>
      <c r="M86">
        <v>2.2644090229607721</v>
      </c>
      <c r="N86">
        <v>2.4003568518929983</v>
      </c>
      <c r="O86">
        <v>2.6610883966279992</v>
      </c>
      <c r="P86">
        <v>0</v>
      </c>
      <c r="Q86">
        <v>0</v>
      </c>
      <c r="R86">
        <v>0</v>
      </c>
      <c r="S86">
        <v>0</v>
      </c>
      <c r="T86">
        <v>0.53999999999999992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0.57332879127530789</v>
      </c>
      <c r="AG86">
        <v>1.2112682354414526</v>
      </c>
      <c r="AH86">
        <v>0</v>
      </c>
      <c r="AI86">
        <v>0</v>
      </c>
      <c r="AJ86">
        <v>0</v>
      </c>
      <c r="AK86">
        <v>1.2575870951784596</v>
      </c>
      <c r="AL86">
        <v>0</v>
      </c>
      <c r="AM86">
        <v>0.3718832119599248</v>
      </c>
      <c r="AN86">
        <v>1.1687390002087248E-2</v>
      </c>
      <c r="AO86">
        <v>0</v>
      </c>
      <c r="AP86">
        <v>0</v>
      </c>
      <c r="AQ86">
        <v>0.50006879357127942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80.332031934877875</v>
      </c>
      <c r="BA86">
        <v>3.9074830723523788</v>
      </c>
      <c r="BB86">
        <f t="shared" si="1"/>
        <v>89.572973204020499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1.3672039191368479</v>
      </c>
      <c r="M87">
        <v>2.2644090229607721</v>
      </c>
      <c r="N87">
        <v>2.4003568518929983</v>
      </c>
      <c r="O87">
        <v>2.6610883966279992</v>
      </c>
      <c r="P87">
        <v>0</v>
      </c>
      <c r="Q87">
        <v>0</v>
      </c>
      <c r="R87">
        <v>0</v>
      </c>
      <c r="S87">
        <v>0</v>
      </c>
      <c r="T87">
        <v>0.53999999999999992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0.57332879127530789</v>
      </c>
      <c r="AG87">
        <v>1.2112682354414526</v>
      </c>
      <c r="AH87">
        <v>0</v>
      </c>
      <c r="AI87">
        <v>0</v>
      </c>
      <c r="AJ87">
        <v>0</v>
      </c>
      <c r="AK87">
        <v>1.2575870951784596</v>
      </c>
      <c r="AL87">
        <v>0</v>
      </c>
      <c r="AM87">
        <v>0.3718832119599248</v>
      </c>
      <c r="AN87">
        <v>1.1687390002087248E-2</v>
      </c>
      <c r="AO87">
        <v>0</v>
      </c>
      <c r="AP87">
        <v>0</v>
      </c>
      <c r="AQ87">
        <v>0.46754399999999996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80.332031934877875</v>
      </c>
      <c r="BA87">
        <v>3.9065606539029782</v>
      </c>
      <c r="BB87">
        <f t="shared" si="1"/>
        <v>89.551828195450753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1.3567263607258357</v>
      </c>
      <c r="M88">
        <v>2.2644090229607721</v>
      </c>
      <c r="N88">
        <v>2.4003568518929983</v>
      </c>
      <c r="O88">
        <v>2.6610883966279992</v>
      </c>
      <c r="P88">
        <v>0</v>
      </c>
      <c r="Q88">
        <v>0</v>
      </c>
      <c r="R88">
        <v>0</v>
      </c>
      <c r="S88">
        <v>0</v>
      </c>
      <c r="T88">
        <v>0.53999999999999992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0.57332879127530789</v>
      </c>
      <c r="AG88">
        <v>1.2112682354414526</v>
      </c>
      <c r="AH88">
        <v>0</v>
      </c>
      <c r="AI88">
        <v>0</v>
      </c>
      <c r="AJ88">
        <v>0</v>
      </c>
      <c r="AK88">
        <v>1.2575870951784596</v>
      </c>
      <c r="AL88">
        <v>0</v>
      </c>
      <c r="AM88">
        <v>0.3718832119599248</v>
      </c>
      <c r="AN88">
        <v>1.1687390002087248E-2</v>
      </c>
      <c r="AO88">
        <v>0</v>
      </c>
      <c r="AP88">
        <v>0</v>
      </c>
      <c r="AQ88">
        <v>0.17685358714255894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80.332031934877875</v>
      </c>
      <c r="BA88">
        <v>3.893971832703957</v>
      </c>
      <c r="BB88">
        <f t="shared" si="1"/>
        <v>89.263249045381315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1.3567414069402</v>
      </c>
      <c r="M89">
        <v>2.2644090229607721</v>
      </c>
      <c r="N89">
        <v>2.4003568518929983</v>
      </c>
      <c r="O89">
        <v>2.6610883966279992</v>
      </c>
      <c r="P89">
        <v>0</v>
      </c>
      <c r="Q89">
        <v>0</v>
      </c>
      <c r="R89">
        <v>0</v>
      </c>
      <c r="S89">
        <v>0</v>
      </c>
      <c r="T89">
        <v>0.53999999999999992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0.38221920872469212</v>
      </c>
      <c r="AG89">
        <v>1.2112682354414526</v>
      </c>
      <c r="AH89">
        <v>0</v>
      </c>
      <c r="AI89">
        <v>0</v>
      </c>
      <c r="AJ89">
        <v>0</v>
      </c>
      <c r="AK89">
        <v>1.2575870951784596</v>
      </c>
      <c r="AL89">
        <v>0</v>
      </c>
      <c r="AM89">
        <v>0.3718832119599248</v>
      </c>
      <c r="AN89">
        <v>1.1687390002087248E-2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80.332031934877875</v>
      </c>
      <c r="BA89">
        <v>3.878591601142543</v>
      </c>
      <c r="BB89">
        <f t="shared" si="1"/>
        <v>88.910681153463912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1.3567414069402</v>
      </c>
      <c r="M90">
        <v>2.2644090229607721</v>
      </c>
      <c r="N90">
        <v>2.4003568518929983</v>
      </c>
      <c r="O90">
        <v>2.6610883966279992</v>
      </c>
      <c r="P90">
        <v>0</v>
      </c>
      <c r="Q90">
        <v>0</v>
      </c>
      <c r="R90">
        <v>0</v>
      </c>
      <c r="S90">
        <v>0</v>
      </c>
      <c r="T90">
        <v>0.53999999999999992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0.38221920872469212</v>
      </c>
      <c r="AG90">
        <v>1.2112682354414526</v>
      </c>
      <c r="AH90">
        <v>0</v>
      </c>
      <c r="AI90">
        <v>0</v>
      </c>
      <c r="AJ90">
        <v>0</v>
      </c>
      <c r="AK90">
        <v>1.2575870951784596</v>
      </c>
      <c r="AL90">
        <v>0</v>
      </c>
      <c r="AM90">
        <v>0.3718832119599248</v>
      </c>
      <c r="AN90">
        <v>1.1687390002087248E-2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80.332031934877875</v>
      </c>
      <c r="BA90">
        <v>3.878591601142543</v>
      </c>
      <c r="BB90">
        <f t="shared" si="1"/>
        <v>88.910681153463912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1.3568077858880778</v>
      </c>
      <c r="M91">
        <v>2.2644090229607721</v>
      </c>
      <c r="N91">
        <v>2.4003568518929983</v>
      </c>
      <c r="O91">
        <v>2.6610883966279992</v>
      </c>
      <c r="P91">
        <v>0</v>
      </c>
      <c r="Q91">
        <v>8.3469551160059094E-2</v>
      </c>
      <c r="R91">
        <v>0.20867887758559026</v>
      </c>
      <c r="S91">
        <v>0.17737541736177315</v>
      </c>
      <c r="T91">
        <v>0.53999999999999992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0.38221920872469212</v>
      </c>
      <c r="AG91">
        <v>1.2112682354414526</v>
      </c>
      <c r="AH91">
        <v>0</v>
      </c>
      <c r="AI91">
        <v>0</v>
      </c>
      <c r="AJ91">
        <v>0</v>
      </c>
      <c r="AK91">
        <v>1.2575870951784596</v>
      </c>
      <c r="AL91">
        <v>0</v>
      </c>
      <c r="AM91">
        <v>0.3718832119599248</v>
      </c>
      <c r="AN91">
        <v>1.1687390002087248E-2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80.373776873304095</v>
      </c>
      <c r="BA91">
        <v>3.8999654109760677</v>
      </c>
      <c r="BB91">
        <f t="shared" si="1"/>
        <v>89.400642507111911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1.3568077858880778</v>
      </c>
      <c r="M92">
        <v>2.2644090229607721</v>
      </c>
      <c r="N92">
        <v>2.4003568518929983</v>
      </c>
      <c r="O92">
        <v>2.6610883966279992</v>
      </c>
      <c r="P92">
        <v>0</v>
      </c>
      <c r="Q92">
        <v>0</v>
      </c>
      <c r="R92">
        <v>0</v>
      </c>
      <c r="S92">
        <v>0</v>
      </c>
      <c r="T92">
        <v>0.53999999999999992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0.38221920872469212</v>
      </c>
      <c r="AG92">
        <v>1.2112682354414526</v>
      </c>
      <c r="AH92">
        <v>0</v>
      </c>
      <c r="AI92">
        <v>0</v>
      </c>
      <c r="AJ92">
        <v>0</v>
      </c>
      <c r="AK92">
        <v>1.2575870951784596</v>
      </c>
      <c r="AL92">
        <v>0</v>
      </c>
      <c r="AM92">
        <v>0.3718832119599248</v>
      </c>
      <c r="AN92">
        <v>1.1687390002087248E-2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80.384213107910654</v>
      </c>
      <c r="BA92">
        <v>3.8807755488153313</v>
      </c>
      <c r="BB92">
        <f t="shared" si="1"/>
        <v>88.960744757771778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1.3568077858880778</v>
      </c>
      <c r="M93">
        <v>2.2644090229607721</v>
      </c>
      <c r="N93">
        <v>2.4003568518929983</v>
      </c>
      <c r="O93">
        <v>2.6610883966279992</v>
      </c>
      <c r="P93">
        <v>0</v>
      </c>
      <c r="Q93">
        <v>0</v>
      </c>
      <c r="R93">
        <v>0</v>
      </c>
      <c r="S93">
        <v>0</v>
      </c>
      <c r="T93">
        <v>0.53999999999999992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0.38221920872469212</v>
      </c>
      <c r="AG93">
        <v>1.2112682354414526</v>
      </c>
      <c r="AH93">
        <v>0</v>
      </c>
      <c r="AI93">
        <v>0</v>
      </c>
      <c r="AJ93">
        <v>0</v>
      </c>
      <c r="AK93">
        <v>1.2575870951784596</v>
      </c>
      <c r="AL93">
        <v>0</v>
      </c>
      <c r="AM93">
        <v>0.3718832119599248</v>
      </c>
      <c r="AN93">
        <v>1.1687390002087248E-2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80.384213107910654</v>
      </c>
      <c r="BA93">
        <v>3.8807755488153313</v>
      </c>
      <c r="BB93">
        <f t="shared" si="1"/>
        <v>88.960744757771778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1.3568077858880778</v>
      </c>
      <c r="M94">
        <v>2.2644090229607721</v>
      </c>
      <c r="N94">
        <v>2.4003568518929983</v>
      </c>
      <c r="O94">
        <v>2.6610883966279992</v>
      </c>
      <c r="P94">
        <v>0</v>
      </c>
      <c r="Q94">
        <v>0</v>
      </c>
      <c r="R94">
        <v>0</v>
      </c>
      <c r="S94">
        <v>0</v>
      </c>
      <c r="T94">
        <v>0.53999999999999992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0.38221920872469212</v>
      </c>
      <c r="AG94">
        <v>1.2112682354414526</v>
      </c>
      <c r="AH94">
        <v>0</v>
      </c>
      <c r="AI94">
        <v>0</v>
      </c>
      <c r="AJ94">
        <v>0</v>
      </c>
      <c r="AK94">
        <v>1.2575870951784596</v>
      </c>
      <c r="AL94">
        <v>0</v>
      </c>
      <c r="AM94">
        <v>0.3718832119599248</v>
      </c>
      <c r="AN94">
        <v>1.1687390002087248E-2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80.321595700271331</v>
      </c>
      <c r="BA94">
        <v>3.8781581411760109</v>
      </c>
      <c r="BB94">
        <f t="shared" si="1"/>
        <v>88.900744757771776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1.3568077858880778</v>
      </c>
      <c r="M95">
        <v>2.2644090229607721</v>
      </c>
      <c r="N95">
        <v>2.4003568518929983</v>
      </c>
      <c r="O95">
        <v>2.6610883966279992</v>
      </c>
      <c r="P95">
        <v>0</v>
      </c>
      <c r="Q95">
        <v>0</v>
      </c>
      <c r="R95">
        <v>0</v>
      </c>
      <c r="S95">
        <v>0</v>
      </c>
      <c r="T95">
        <v>0.53999999999999992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0.3636144095178459</v>
      </c>
      <c r="AF95">
        <v>0.38221920872469212</v>
      </c>
      <c r="AG95">
        <v>1.2112682354414526</v>
      </c>
      <c r="AH95">
        <v>0</v>
      </c>
      <c r="AI95">
        <v>0</v>
      </c>
      <c r="AJ95">
        <v>0</v>
      </c>
      <c r="AK95">
        <v>1.2575870951784596</v>
      </c>
      <c r="AL95">
        <v>0</v>
      </c>
      <c r="AM95">
        <v>0.3718832119599248</v>
      </c>
      <c r="AN95">
        <v>1.1687390002087248E-2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80.321595700271331</v>
      </c>
      <c r="BA95">
        <v>3.8933572234938567</v>
      </c>
      <c r="BB95">
        <f t="shared" si="1"/>
        <v>89.249160084971791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1.3568077858880778</v>
      </c>
      <c r="M96">
        <v>2.2644090229607721</v>
      </c>
      <c r="N96">
        <v>2.4003568518929983</v>
      </c>
      <c r="O96">
        <v>2.6610883966279992</v>
      </c>
      <c r="P96">
        <v>0</v>
      </c>
      <c r="Q96">
        <v>0.19843196154242285</v>
      </c>
      <c r="R96">
        <v>3.1315420959754078E-2</v>
      </c>
      <c r="S96">
        <v>0.22989149183669327</v>
      </c>
      <c r="T96">
        <v>0.53999999999999992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0.3636144095178459</v>
      </c>
      <c r="AF96">
        <v>0.38221920872469212</v>
      </c>
      <c r="AG96">
        <v>1.2112682354414526</v>
      </c>
      <c r="AH96">
        <v>0</v>
      </c>
      <c r="AI96">
        <v>0</v>
      </c>
      <c r="AJ96">
        <v>0</v>
      </c>
      <c r="AK96">
        <v>1.2575870951784596</v>
      </c>
      <c r="AL96">
        <v>0</v>
      </c>
      <c r="AM96">
        <v>0.24792214130661658</v>
      </c>
      <c r="AN96">
        <v>1.1687390002087248E-2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80.238105823418906</v>
      </c>
      <c r="BA96">
        <v>3.9038986788354859</v>
      </c>
      <c r="BB96">
        <f t="shared" si="1"/>
        <v>89.490806556463284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1.3567311357968976</v>
      </c>
      <c r="L97">
        <v>1.3568077858880778</v>
      </c>
      <c r="M97">
        <v>2.2644090229607721</v>
      </c>
      <c r="N97">
        <v>2.4003568518929983</v>
      </c>
      <c r="O97">
        <v>2.6610883966279992</v>
      </c>
      <c r="P97">
        <v>0</v>
      </c>
      <c r="Q97">
        <v>0.19834558950796891</v>
      </c>
      <c r="R97">
        <v>0.53217953305304588</v>
      </c>
      <c r="S97">
        <v>0.28200562666373857</v>
      </c>
      <c r="T97">
        <v>0.53999999999999992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0.3636144095178459</v>
      </c>
      <c r="AF97">
        <v>0.38221920872469212</v>
      </c>
      <c r="AG97">
        <v>1.2112682354414526</v>
      </c>
      <c r="AH97">
        <v>0</v>
      </c>
      <c r="AI97">
        <v>0</v>
      </c>
      <c r="AJ97">
        <v>0</v>
      </c>
      <c r="AK97">
        <v>1.2575870951784596</v>
      </c>
      <c r="AL97">
        <v>0</v>
      </c>
      <c r="AM97">
        <v>0.24792214130661658</v>
      </c>
      <c r="AN97">
        <v>1.1687390002087248E-2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80.050253600500923</v>
      </c>
      <c r="BA97">
        <v>3.9758686977640507</v>
      </c>
      <c r="BB97">
        <f t="shared" si="1"/>
        <v>91.140607325299527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1.3567186422222959</v>
      </c>
      <c r="L98">
        <v>1.3568077858880778</v>
      </c>
      <c r="M98">
        <v>2.2644090229607721</v>
      </c>
      <c r="N98">
        <v>2.4003568518929983</v>
      </c>
      <c r="O98">
        <v>2.6610883966279992</v>
      </c>
      <c r="P98">
        <v>0</v>
      </c>
      <c r="Q98">
        <v>0.19834558950796891</v>
      </c>
      <c r="R98">
        <v>0.53217953305304588</v>
      </c>
      <c r="S98">
        <v>0.28200562666373857</v>
      </c>
      <c r="T98">
        <v>0.53999999999999992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0.3636144095178459</v>
      </c>
      <c r="AF98">
        <v>0.38221920872469212</v>
      </c>
      <c r="AG98">
        <v>1.2112682354414526</v>
      </c>
      <c r="AH98">
        <v>0</v>
      </c>
      <c r="AI98">
        <v>0</v>
      </c>
      <c r="AJ98">
        <v>0</v>
      </c>
      <c r="AK98">
        <v>1.2575870951784596</v>
      </c>
      <c r="AL98">
        <v>0</v>
      </c>
      <c r="AM98">
        <v>0.17529848758088082</v>
      </c>
      <c r="AN98">
        <v>1.1687390002087248E-2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79.862401377582955</v>
      </c>
      <c r="BA98">
        <v>3.964980283888921</v>
      </c>
      <c r="BB98">
        <f t="shared" si="1"/>
        <v>90.891007368956352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8.8708151518837926E-3</v>
      </c>
      <c r="L99">
        <f t="shared" si="2"/>
        <v>3.2736585913670346E-2</v>
      </c>
      <c r="M99">
        <f t="shared" si="2"/>
        <v>5.5165957835179337E-2</v>
      </c>
      <c r="N99">
        <f t="shared" si="2"/>
        <v>5.8285958661830131E-2</v>
      </c>
      <c r="O99">
        <f t="shared" si="2"/>
        <v>6.4612370263305935E-2</v>
      </c>
      <c r="P99">
        <f t="shared" si="2"/>
        <v>0</v>
      </c>
      <c r="Q99">
        <f t="shared" si="2"/>
        <v>1.3833307542167764E-3</v>
      </c>
      <c r="R99">
        <f t="shared" si="2"/>
        <v>3.5867432196546654E-3</v>
      </c>
      <c r="S99">
        <f t="shared" si="2"/>
        <v>2.0462513863483793E-3</v>
      </c>
      <c r="T99">
        <f t="shared" si="2"/>
        <v>1.3139999999999987E-2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2.1483117008453353E-3</v>
      </c>
      <c r="AC99">
        <f t="shared" si="2"/>
        <v>1.153952197871008E-3</v>
      </c>
      <c r="AD99">
        <f t="shared" si="2"/>
        <v>2.6773994040388237E-3</v>
      </c>
      <c r="AE99">
        <f t="shared" si="2"/>
        <v>6.7243817520350677E-3</v>
      </c>
      <c r="AF99">
        <f t="shared" si="2"/>
        <v>7.1390053576497574E-3</v>
      </c>
      <c r="AG99">
        <f t="shared" si="2"/>
        <v>2.9070437650594843E-2</v>
      </c>
      <c r="AH99">
        <f t="shared" si="2"/>
        <v>1.4139539667501566E-2</v>
      </c>
      <c r="AI99">
        <f t="shared" si="2"/>
        <v>1.0693792211959922E-3</v>
      </c>
      <c r="AJ99">
        <f t="shared" si="2"/>
        <v>0</v>
      </c>
      <c r="AK99">
        <f t="shared" si="2"/>
        <v>3.0182090284283078E-2</v>
      </c>
      <c r="AL99">
        <f t="shared" si="2"/>
        <v>0</v>
      </c>
      <c r="AM99">
        <f t="shared" si="2"/>
        <v>4.3824620947610143E-3</v>
      </c>
      <c r="AN99">
        <f t="shared" si="2"/>
        <v>2.804973600500945E-4</v>
      </c>
      <c r="AO99">
        <f t="shared" si="2"/>
        <v>0</v>
      </c>
      <c r="AP99">
        <f t="shared" si="2"/>
        <v>0</v>
      </c>
      <c r="AQ99">
        <f t="shared" si="2"/>
        <v>1.6831584024107699E-2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1.9656282451471507</v>
      </c>
      <c r="BA99">
        <f t="shared" si="2"/>
        <v>9.702847150021357E-2</v>
      </c>
      <c r="BB99">
        <f t="shared" si="1"/>
        <v>2.2242268275479611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14.81746712586099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0.61937012586098916</v>
      </c>
      <c r="BB3">
        <f>SUM(B3:AZ3)-BA3</f>
        <v>14.198097000000001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13.437901273220621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0.56170427322062189</v>
      </c>
      <c r="BB4">
        <f t="shared" ref="BB4:BB67" si="0">SUM(B4:AZ4)-BA4</f>
        <v>12.876196999999999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13.168482571488207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0.55044257148820641</v>
      </c>
      <c r="BB5">
        <f t="shared" si="0"/>
        <v>12.618040000000001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14.350418493007723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0.59984749300772222</v>
      </c>
      <c r="BB6">
        <f t="shared" si="0"/>
        <v>13.750571000000001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14.429044040910039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0.60313404091003875</v>
      </c>
      <c r="BB7">
        <f t="shared" si="0"/>
        <v>13.82591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14.138687121686495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0.59099712168649532</v>
      </c>
      <c r="BB8">
        <f t="shared" si="0"/>
        <v>13.547689999999999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13.979408265497806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0.58433926549780679</v>
      </c>
      <c r="BB9">
        <f t="shared" si="0"/>
        <v>13.395068999999999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13.402114381131288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0.56020838113128768</v>
      </c>
      <c r="BB10">
        <f t="shared" si="0"/>
        <v>12.841906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14.216136505948654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0.59423450594865379</v>
      </c>
      <c r="BB11">
        <f t="shared" si="0"/>
        <v>13.621902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12.507115424754748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0.52279742475474755</v>
      </c>
      <c r="BB12">
        <f t="shared" si="0"/>
        <v>11.984318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12.440668962638279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0.52001996263827976</v>
      </c>
      <c r="BB13">
        <f t="shared" si="0"/>
        <v>11.920648999999999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14.023420997704028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0.58617899770402815</v>
      </c>
      <c r="BB14">
        <f t="shared" si="0"/>
        <v>13.437241999999999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13.972571488207054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0.58405348820705427</v>
      </c>
      <c r="BB15">
        <f t="shared" si="0"/>
        <v>13.388517999999999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13.794275725318304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0.57660072531830409</v>
      </c>
      <c r="BB16">
        <f t="shared" si="0"/>
        <v>13.217675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13.818098518054684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0.57759651805468515</v>
      </c>
      <c r="BB17">
        <f t="shared" si="0"/>
        <v>13.240501999999999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14.040940304738051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0.58691130473805053</v>
      </c>
      <c r="BB18">
        <f t="shared" si="0"/>
        <v>13.454029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14.996800250469631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0.62686625046963051</v>
      </c>
      <c r="BB19">
        <f t="shared" si="0"/>
        <v>14.369934000000001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14.996800250469631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0.62686625046963051</v>
      </c>
      <c r="BB20">
        <f t="shared" si="0"/>
        <v>14.369934000000001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14.996800250469631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0.62686625046963051</v>
      </c>
      <c r="BB21">
        <f t="shared" si="0"/>
        <v>14.369934000000001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14.996800250469631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0.62686625046963051</v>
      </c>
      <c r="BB22">
        <f t="shared" si="0"/>
        <v>14.369934000000001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14.996800250469631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0.62686625046963051</v>
      </c>
      <c r="BB23">
        <f t="shared" si="0"/>
        <v>14.369934000000001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14.996800250469631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0.62686625046963051</v>
      </c>
      <c r="BB24">
        <f t="shared" si="0"/>
        <v>14.369934000000001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14.996800250469631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0.62686625046963051</v>
      </c>
      <c r="BB25">
        <f t="shared" si="0"/>
        <v>14.369934000000001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14.996800250469631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0.62686625046963051</v>
      </c>
      <c r="BB26">
        <f t="shared" si="0"/>
        <v>14.369934000000001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14.996800250469631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0.62686625046963051</v>
      </c>
      <c r="BB27">
        <f t="shared" si="0"/>
        <v>14.369934000000001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14.996800250469631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0.62686625046963051</v>
      </c>
      <c r="BB28">
        <f t="shared" si="0"/>
        <v>14.369934000000001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14.996800250469631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0.62686625046963051</v>
      </c>
      <c r="BB29">
        <f t="shared" si="0"/>
        <v>14.369934000000001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14.996800250469631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0.62686625046963051</v>
      </c>
      <c r="BB30">
        <f t="shared" si="0"/>
        <v>14.369934000000001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14.996800250469631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0.62686625046963051</v>
      </c>
      <c r="BB31">
        <f t="shared" si="0"/>
        <v>14.369934000000001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14.996800250469631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0.62686625046963051</v>
      </c>
      <c r="BB32">
        <f t="shared" si="0"/>
        <v>14.369934000000001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14.996800250469631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0.62686625046963051</v>
      </c>
      <c r="BB33">
        <f t="shared" si="0"/>
        <v>14.369934000000001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14.996800250469631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0.62686625046963051</v>
      </c>
      <c r="BB34">
        <f t="shared" si="0"/>
        <v>14.369934000000001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14.996800250469631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0.62686625046963051</v>
      </c>
      <c r="BB35">
        <f t="shared" si="0"/>
        <v>14.369934000000001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14.996800250469631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0.62686625046963051</v>
      </c>
      <c r="BB36">
        <f t="shared" si="0"/>
        <v>14.369934000000001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14.996800250469631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0.62686625046963051</v>
      </c>
      <c r="BB37">
        <f t="shared" si="0"/>
        <v>14.369934000000001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14.996800250469631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0.62686625046963051</v>
      </c>
      <c r="BB38">
        <f t="shared" si="0"/>
        <v>14.369934000000001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14.996800250469631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0.62686625046963051</v>
      </c>
      <c r="BB39">
        <f t="shared" si="0"/>
        <v>14.369934000000001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14.996800250469631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0.62686625046963051</v>
      </c>
      <c r="BB40">
        <f t="shared" si="0"/>
        <v>14.369934000000001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14.996800250469631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0.62686625046963051</v>
      </c>
      <c r="BB41">
        <f t="shared" si="0"/>
        <v>14.369934000000001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14.996800250469631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0.62686625046963051</v>
      </c>
      <c r="BB42">
        <f t="shared" si="0"/>
        <v>14.369934000000001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14.996800250469631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0.62686625046963051</v>
      </c>
      <c r="BB43">
        <f t="shared" si="0"/>
        <v>14.369934000000001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14.996800250469631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0.62686625046963051</v>
      </c>
      <c r="BB44">
        <f t="shared" si="0"/>
        <v>14.369934000000001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14.996800250469631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0.62686625046963051</v>
      </c>
      <c r="BB45">
        <f t="shared" si="0"/>
        <v>14.369934000000001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14.996800250469631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0.62686625046963051</v>
      </c>
      <c r="BB46">
        <f t="shared" si="0"/>
        <v>14.369934000000001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11.247599666040491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0.47014966604049135</v>
      </c>
      <c r="BB47">
        <f t="shared" si="0"/>
        <v>10.77745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11.247599666040491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0.47014966604049135</v>
      </c>
      <c r="BB48">
        <f t="shared" si="0"/>
        <v>10.77745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11.247599666040491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0.47014966604049135</v>
      </c>
      <c r="BB49">
        <f t="shared" si="0"/>
        <v>10.77745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11.247599666040491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0.47014966604049135</v>
      </c>
      <c r="BB50">
        <f t="shared" si="0"/>
        <v>10.77745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11.247599666040491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0.47014966604049135</v>
      </c>
      <c r="BB51">
        <f t="shared" si="0"/>
        <v>10.77745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11.247599666040491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0.47014966604049135</v>
      </c>
      <c r="BB52">
        <f t="shared" si="0"/>
        <v>10.77745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11.247599666040491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0.47014966604049135</v>
      </c>
      <c r="BB53">
        <f t="shared" si="0"/>
        <v>10.77745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11.247599666040491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0.47014966604049135</v>
      </c>
      <c r="BB54">
        <f t="shared" si="0"/>
        <v>10.77745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11.247599666040491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0.47014966604049135</v>
      </c>
      <c r="BB55">
        <f t="shared" si="0"/>
        <v>10.77745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11.247599666040491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0.47014966604049135</v>
      </c>
      <c r="BB56">
        <f t="shared" si="0"/>
        <v>10.77745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11.247599666040491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0.47014966604049135</v>
      </c>
      <c r="BB57">
        <f t="shared" si="0"/>
        <v>10.77745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11.247599666040491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0.47014966604049135</v>
      </c>
      <c r="BB58">
        <f t="shared" si="0"/>
        <v>10.77745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11.247599666040491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0.47014966604049135</v>
      </c>
      <c r="BB59">
        <f t="shared" si="0"/>
        <v>10.77745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11.247599666040491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0.47014966604049135</v>
      </c>
      <c r="BB60">
        <f t="shared" si="0"/>
        <v>10.77745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11.247599666040491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0.47014966604049135</v>
      </c>
      <c r="BB61">
        <f t="shared" si="0"/>
        <v>10.77745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11.247599666040491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0.47014966604049135</v>
      </c>
      <c r="BB62">
        <f t="shared" si="0"/>
        <v>10.77745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11.247599666040491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0.47014966604049135</v>
      </c>
      <c r="BB63">
        <f t="shared" si="0"/>
        <v>10.77745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11.247599666040491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0.47014966604049135</v>
      </c>
      <c r="BB64">
        <f t="shared" si="0"/>
        <v>10.77745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11.247599666040491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0.47014966604049135</v>
      </c>
      <c r="BB65">
        <f t="shared" si="0"/>
        <v>10.77745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11.247599666040491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0.47014966604049135</v>
      </c>
      <c r="BB66">
        <f t="shared" si="0"/>
        <v>10.77745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11.247599666040491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0.47014966604049135</v>
      </c>
      <c r="BB67">
        <f t="shared" si="0"/>
        <v>10.77745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11.247599666040491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0.47014966604049135</v>
      </c>
      <c r="BB68">
        <f t="shared" ref="BB68:BB99" si="1">SUM(B68:AZ68)-BA68</f>
        <v>10.77745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11.247599666040491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0.47014966604049135</v>
      </c>
      <c r="BB69">
        <f t="shared" si="1"/>
        <v>10.77745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11.247599666040491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0.47014966604049135</v>
      </c>
      <c r="BB70">
        <f t="shared" si="1"/>
        <v>10.77745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11.247599666040491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0.47014966604049135</v>
      </c>
      <c r="BB71">
        <f t="shared" si="1"/>
        <v>10.77745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11.247599666040491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0.47014966604049135</v>
      </c>
      <c r="BB72">
        <f t="shared" si="1"/>
        <v>10.77745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11.247599666040491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0.47014966604049135</v>
      </c>
      <c r="BB73">
        <f t="shared" si="1"/>
        <v>10.77745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11.247599666040491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0.47014966604049135</v>
      </c>
      <c r="BB74">
        <f t="shared" si="1"/>
        <v>10.77745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11.247599666040491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0.47014966604049135</v>
      </c>
      <c r="BB75">
        <f t="shared" si="1"/>
        <v>10.77745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11.247599666040491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0.47014966604049135</v>
      </c>
      <c r="BB76">
        <f t="shared" si="1"/>
        <v>10.77745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11.247599666040491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0.47014966604049135</v>
      </c>
      <c r="BB77">
        <f t="shared" si="1"/>
        <v>10.77745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11.247599666040491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0.47014966604049135</v>
      </c>
      <c r="BB78">
        <f t="shared" si="1"/>
        <v>10.77745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11.247599666040491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0.47014966604049135</v>
      </c>
      <c r="BB79">
        <f t="shared" si="1"/>
        <v>10.77745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11.247599666040491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0.47014966604049135</v>
      </c>
      <c r="BB80">
        <f t="shared" si="1"/>
        <v>10.77745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11.247599666040491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0.47014966604049135</v>
      </c>
      <c r="BB81">
        <f t="shared" si="1"/>
        <v>10.77745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11.247599666040491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0.47014966604049135</v>
      </c>
      <c r="BB82">
        <f t="shared" si="1"/>
        <v>10.77745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11.247599666040491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0.47014966604049135</v>
      </c>
      <c r="BB83">
        <f t="shared" si="1"/>
        <v>10.77745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11.247599666040491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0.47014966604049135</v>
      </c>
      <c r="BB84">
        <f t="shared" si="1"/>
        <v>10.77745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11.247599666040491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0.47014966604049135</v>
      </c>
      <c r="BB85">
        <f t="shared" si="1"/>
        <v>10.77745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11.247599666040491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0.47014966604049135</v>
      </c>
      <c r="BB86">
        <f t="shared" si="1"/>
        <v>10.77745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11.247599666040491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0.47014966604049135</v>
      </c>
      <c r="BB87">
        <f t="shared" si="1"/>
        <v>10.77745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11.247599666040491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0.47014966604049135</v>
      </c>
      <c r="BB88">
        <f t="shared" si="1"/>
        <v>10.77745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11.247599666040491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0.47014966604049135</v>
      </c>
      <c r="BB89">
        <f t="shared" si="1"/>
        <v>10.77745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11.247599666040491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0.47014966604049135</v>
      </c>
      <c r="BB90">
        <f t="shared" si="1"/>
        <v>10.77745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11.247599666040491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0.47014966604049135</v>
      </c>
      <c r="BB91">
        <f t="shared" si="1"/>
        <v>10.77745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11.247599666040491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0.47014966604049135</v>
      </c>
      <c r="BB92">
        <f t="shared" si="1"/>
        <v>10.77745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11.247599666040491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0.47014966604049135</v>
      </c>
      <c r="BB93">
        <f t="shared" si="1"/>
        <v>10.77745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11.247599666040491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0.47014966604049135</v>
      </c>
      <c r="BB94">
        <f t="shared" si="1"/>
        <v>10.77745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11.247599666040491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0.47014966604049135</v>
      </c>
      <c r="BB95">
        <f t="shared" si="1"/>
        <v>10.77745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11.247599666040491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0.47014966604049135</v>
      </c>
      <c r="BB96">
        <f t="shared" si="1"/>
        <v>10.77745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11.247599666040491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0.47014966604049135</v>
      </c>
      <c r="BB97">
        <f t="shared" si="1"/>
        <v>10.77745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11.247599666040491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0.47014966604049135</v>
      </c>
      <c r="BB98">
        <f t="shared" si="1"/>
        <v>10.77745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0.30633058521185574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1.2804618461855551E-2</v>
      </c>
      <c r="BB99">
        <f t="shared" si="1"/>
        <v>0.2935259667500002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14.38</v>
      </c>
      <c r="N3" s="206">
        <v>49.1</v>
      </c>
      <c r="O3" s="206">
        <v>69.290000000000006</v>
      </c>
      <c r="P3" s="206">
        <v>23.29</v>
      </c>
      <c r="Q3" s="206">
        <v>4.3899999999999997</v>
      </c>
      <c r="R3" s="206">
        <v>7.14</v>
      </c>
      <c r="S3" s="206">
        <v>5.52</v>
      </c>
      <c r="T3" s="206">
        <v>0</v>
      </c>
      <c r="U3" s="206">
        <v>49.6</v>
      </c>
      <c r="V3" s="206">
        <v>0.92</v>
      </c>
      <c r="W3" s="206">
        <v>4.79</v>
      </c>
      <c r="X3" s="206">
        <v>14.37</v>
      </c>
      <c r="Y3" s="206">
        <v>0</v>
      </c>
      <c r="Z3" s="206">
        <v>52.7</v>
      </c>
      <c r="AA3" s="206">
        <v>25.25</v>
      </c>
      <c r="AB3" s="206">
        <v>0</v>
      </c>
      <c r="AC3" s="206">
        <v>15.62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14.38</v>
      </c>
      <c r="N4" s="206">
        <v>49.1</v>
      </c>
      <c r="O4" s="206">
        <v>69.290000000000006</v>
      </c>
      <c r="P4" s="206">
        <v>23.29</v>
      </c>
      <c r="Q4" s="206">
        <v>4.3899999999999997</v>
      </c>
      <c r="R4" s="206">
        <v>7.14</v>
      </c>
      <c r="S4" s="206">
        <v>5.43</v>
      </c>
      <c r="T4" s="206">
        <v>0</v>
      </c>
      <c r="U4" s="206">
        <v>49.6</v>
      </c>
      <c r="V4" s="206">
        <v>0</v>
      </c>
      <c r="W4" s="206">
        <v>4.79</v>
      </c>
      <c r="X4" s="206">
        <v>14.37</v>
      </c>
      <c r="Y4" s="206">
        <v>0</v>
      </c>
      <c r="Z4" s="206">
        <v>52.7</v>
      </c>
      <c r="AA4" s="206">
        <v>25.25</v>
      </c>
      <c r="AB4" s="206">
        <v>0</v>
      </c>
      <c r="AC4" s="206">
        <v>15.62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14.38</v>
      </c>
      <c r="N5" s="206">
        <v>49.1</v>
      </c>
      <c r="O5" s="206">
        <v>69.290000000000006</v>
      </c>
      <c r="P5" s="206">
        <v>23.29</v>
      </c>
      <c r="Q5" s="206">
        <v>4.3899999999999997</v>
      </c>
      <c r="R5" s="206">
        <v>8.73</v>
      </c>
      <c r="S5" s="206">
        <v>5.58</v>
      </c>
      <c r="T5" s="206">
        <v>0</v>
      </c>
      <c r="U5" s="206">
        <v>49.6</v>
      </c>
      <c r="V5" s="206">
        <v>0</v>
      </c>
      <c r="W5" s="206">
        <v>4.79</v>
      </c>
      <c r="X5" s="206">
        <v>14.37</v>
      </c>
      <c r="Y5" s="206">
        <v>0</v>
      </c>
      <c r="Z5" s="206">
        <v>52.7</v>
      </c>
      <c r="AA5" s="206">
        <v>25.25</v>
      </c>
      <c r="AB5" s="206">
        <v>0</v>
      </c>
      <c r="AC5" s="206">
        <v>15.62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14.38</v>
      </c>
      <c r="N6" s="206">
        <v>49.1</v>
      </c>
      <c r="O6" s="206">
        <v>69.290000000000006</v>
      </c>
      <c r="P6" s="206">
        <v>23.29</v>
      </c>
      <c r="Q6" s="206">
        <v>4.3899999999999997</v>
      </c>
      <c r="R6" s="206">
        <v>8.73</v>
      </c>
      <c r="S6" s="206">
        <v>5.58</v>
      </c>
      <c r="T6" s="206">
        <v>0</v>
      </c>
      <c r="U6" s="206">
        <v>49.6</v>
      </c>
      <c r="V6" s="206">
        <v>0</v>
      </c>
      <c r="W6" s="206">
        <v>4.79</v>
      </c>
      <c r="X6" s="206">
        <v>14.37</v>
      </c>
      <c r="Y6" s="206">
        <v>0</v>
      </c>
      <c r="Z6" s="206">
        <v>52.7</v>
      </c>
      <c r="AA6" s="206">
        <v>25.25</v>
      </c>
      <c r="AB6" s="206">
        <v>0</v>
      </c>
      <c r="AC6" s="206">
        <v>15.62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14.38</v>
      </c>
      <c r="N7" s="206">
        <v>49.1</v>
      </c>
      <c r="O7" s="206">
        <v>69.290000000000006</v>
      </c>
      <c r="P7" s="206">
        <v>23.29</v>
      </c>
      <c r="Q7" s="206">
        <v>4.4800000000000004</v>
      </c>
      <c r="R7" s="206">
        <v>9.09</v>
      </c>
      <c r="S7" s="206">
        <v>5.77</v>
      </c>
      <c r="T7" s="206">
        <v>0</v>
      </c>
      <c r="U7" s="206">
        <v>49.6</v>
      </c>
      <c r="V7" s="206">
        <v>0</v>
      </c>
      <c r="W7" s="206">
        <v>4.79</v>
      </c>
      <c r="X7" s="206">
        <v>14.37</v>
      </c>
      <c r="Y7" s="206">
        <v>0</v>
      </c>
      <c r="Z7" s="206">
        <v>52.7</v>
      </c>
      <c r="AA7" s="206">
        <v>25.25</v>
      </c>
      <c r="AB7" s="206">
        <v>0</v>
      </c>
      <c r="AC7" s="206">
        <v>15.62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14.38</v>
      </c>
      <c r="N8" s="206">
        <v>49.1</v>
      </c>
      <c r="O8" s="206">
        <v>69.290000000000006</v>
      </c>
      <c r="P8" s="206">
        <v>23.29</v>
      </c>
      <c r="Q8" s="206">
        <v>4.87</v>
      </c>
      <c r="R8" s="206">
        <v>9.09</v>
      </c>
      <c r="S8" s="206">
        <v>5.77</v>
      </c>
      <c r="T8" s="206">
        <v>0</v>
      </c>
      <c r="U8" s="206">
        <v>49.6</v>
      </c>
      <c r="V8" s="206">
        <v>0</v>
      </c>
      <c r="W8" s="206">
        <v>4.79</v>
      </c>
      <c r="X8" s="206">
        <v>14.37</v>
      </c>
      <c r="Y8" s="206">
        <v>0</v>
      </c>
      <c r="Z8" s="206">
        <v>52.7</v>
      </c>
      <c r="AA8" s="206">
        <v>25.25</v>
      </c>
      <c r="AB8" s="206">
        <v>0</v>
      </c>
      <c r="AC8" s="206">
        <v>15.62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14.38</v>
      </c>
      <c r="N9" s="206">
        <v>49.1</v>
      </c>
      <c r="O9" s="206">
        <v>69.290000000000006</v>
      </c>
      <c r="P9" s="206">
        <v>23.29</v>
      </c>
      <c r="Q9" s="206">
        <v>4.87</v>
      </c>
      <c r="R9" s="206">
        <v>9.09</v>
      </c>
      <c r="S9" s="206">
        <v>5.77</v>
      </c>
      <c r="T9" s="206">
        <v>0</v>
      </c>
      <c r="U9" s="206">
        <v>49.6</v>
      </c>
      <c r="V9" s="206">
        <v>0</v>
      </c>
      <c r="W9" s="206">
        <v>4.79</v>
      </c>
      <c r="X9" s="206">
        <v>14.37</v>
      </c>
      <c r="Y9" s="206">
        <v>0</v>
      </c>
      <c r="Z9" s="206">
        <v>52.7</v>
      </c>
      <c r="AA9" s="206">
        <v>25.25</v>
      </c>
      <c r="AB9" s="206">
        <v>0</v>
      </c>
      <c r="AC9" s="206">
        <v>15.62</v>
      </c>
      <c r="AD9" s="206">
        <v>0</v>
      </c>
      <c r="AE9" s="206">
        <v>0</v>
      </c>
      <c r="AF9" s="206">
        <v>0</v>
      </c>
      <c r="AG9" s="206">
        <v>0</v>
      </c>
      <c r="AH9" s="206">
        <v>25.46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14.38</v>
      </c>
      <c r="N10" s="206">
        <v>49.1</v>
      </c>
      <c r="O10" s="206">
        <v>69.290000000000006</v>
      </c>
      <c r="P10" s="206">
        <v>23.29</v>
      </c>
      <c r="Q10" s="206">
        <v>4.87</v>
      </c>
      <c r="R10" s="206">
        <v>9.09</v>
      </c>
      <c r="S10" s="206">
        <v>5.77</v>
      </c>
      <c r="T10" s="206">
        <v>0</v>
      </c>
      <c r="U10" s="206">
        <v>49.6</v>
      </c>
      <c r="V10" s="206">
        <v>0</v>
      </c>
      <c r="W10" s="206">
        <v>4.79</v>
      </c>
      <c r="X10" s="206">
        <v>14.37</v>
      </c>
      <c r="Y10" s="206">
        <v>0</v>
      </c>
      <c r="Z10" s="206">
        <v>52.7</v>
      </c>
      <c r="AA10" s="206">
        <v>25.25</v>
      </c>
      <c r="AB10" s="206">
        <v>0</v>
      </c>
      <c r="AC10" s="206">
        <v>15.62</v>
      </c>
      <c r="AD10" s="206">
        <v>0</v>
      </c>
      <c r="AE10" s="206">
        <v>0</v>
      </c>
      <c r="AF10" s="206">
        <v>0</v>
      </c>
      <c r="AG10" s="206">
        <v>0</v>
      </c>
      <c r="AH10" s="206">
        <v>25.46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14.38</v>
      </c>
      <c r="N11" s="206">
        <v>9.58</v>
      </c>
      <c r="O11" s="206">
        <v>69.290000000000006</v>
      </c>
      <c r="P11" s="206">
        <v>23.29</v>
      </c>
      <c r="Q11" s="206">
        <v>4.87</v>
      </c>
      <c r="R11" s="206">
        <v>8.9</v>
      </c>
      <c r="S11" s="206">
        <v>5.64</v>
      </c>
      <c r="T11" s="206">
        <v>0</v>
      </c>
      <c r="U11" s="206">
        <v>49.6</v>
      </c>
      <c r="V11" s="206">
        <v>0</v>
      </c>
      <c r="W11" s="206">
        <v>4.79</v>
      </c>
      <c r="X11" s="206">
        <v>14.37</v>
      </c>
      <c r="Y11" s="206">
        <v>0</v>
      </c>
      <c r="Z11" s="206">
        <v>52.7</v>
      </c>
      <c r="AA11" s="206">
        <v>25.25</v>
      </c>
      <c r="AB11" s="206">
        <v>0</v>
      </c>
      <c r="AC11" s="206">
        <v>15.62</v>
      </c>
      <c r="AD11" s="206">
        <v>0</v>
      </c>
      <c r="AE11" s="206">
        <v>0</v>
      </c>
      <c r="AF11" s="206">
        <v>0</v>
      </c>
      <c r="AG11" s="206">
        <v>0</v>
      </c>
      <c r="AH11" s="206">
        <v>25.46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14.38</v>
      </c>
      <c r="N12" s="206">
        <v>9.58</v>
      </c>
      <c r="O12" s="206">
        <v>69.290000000000006</v>
      </c>
      <c r="P12" s="206">
        <v>23.29</v>
      </c>
      <c r="Q12" s="206">
        <v>4.87</v>
      </c>
      <c r="R12" s="206">
        <v>8.9</v>
      </c>
      <c r="S12" s="206">
        <v>5.64</v>
      </c>
      <c r="T12" s="206">
        <v>0</v>
      </c>
      <c r="U12" s="206">
        <v>49.6</v>
      </c>
      <c r="V12" s="206">
        <v>0</v>
      </c>
      <c r="W12" s="206">
        <v>4.79</v>
      </c>
      <c r="X12" s="206">
        <v>14.37</v>
      </c>
      <c r="Y12" s="206">
        <v>0</v>
      </c>
      <c r="Z12" s="206">
        <v>52.7</v>
      </c>
      <c r="AA12" s="206">
        <v>25.25</v>
      </c>
      <c r="AB12" s="206">
        <v>0</v>
      </c>
      <c r="AC12" s="206">
        <v>15.62</v>
      </c>
      <c r="AD12" s="206">
        <v>0</v>
      </c>
      <c r="AE12" s="206">
        <v>0</v>
      </c>
      <c r="AF12" s="206">
        <v>0</v>
      </c>
      <c r="AG12" s="206">
        <v>0</v>
      </c>
      <c r="AH12" s="206">
        <v>25.46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14.38</v>
      </c>
      <c r="N13" s="206">
        <v>49.1</v>
      </c>
      <c r="O13" s="206">
        <v>69.290000000000006</v>
      </c>
      <c r="P13" s="206">
        <v>23.29</v>
      </c>
      <c r="Q13" s="206">
        <v>4.87</v>
      </c>
      <c r="R13" s="206">
        <v>8.9</v>
      </c>
      <c r="S13" s="206">
        <v>5.64</v>
      </c>
      <c r="T13" s="206">
        <v>0</v>
      </c>
      <c r="U13" s="206">
        <v>46.4</v>
      </c>
      <c r="V13" s="206">
        <v>0</v>
      </c>
      <c r="W13" s="206">
        <v>4.79</v>
      </c>
      <c r="X13" s="206">
        <v>14.37</v>
      </c>
      <c r="Y13" s="206">
        <v>0</v>
      </c>
      <c r="Z13" s="206">
        <v>52.7</v>
      </c>
      <c r="AA13" s="206">
        <v>25.25</v>
      </c>
      <c r="AB13" s="206">
        <v>0</v>
      </c>
      <c r="AC13" s="206">
        <v>13.93</v>
      </c>
      <c r="AD13" s="206">
        <v>0</v>
      </c>
      <c r="AE13" s="206">
        <v>0</v>
      </c>
      <c r="AF13" s="206">
        <v>0</v>
      </c>
      <c r="AG13" s="206">
        <v>0</v>
      </c>
      <c r="AH13" s="206">
        <v>25.46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14.38</v>
      </c>
      <c r="N14" s="206">
        <v>49.1</v>
      </c>
      <c r="O14" s="206">
        <v>69.290000000000006</v>
      </c>
      <c r="P14" s="206">
        <v>23.29</v>
      </c>
      <c r="Q14" s="206">
        <v>4.87</v>
      </c>
      <c r="R14" s="206">
        <v>9.09</v>
      </c>
      <c r="S14" s="206">
        <v>5.77</v>
      </c>
      <c r="T14" s="206">
        <v>0</v>
      </c>
      <c r="U14" s="206">
        <v>43.2</v>
      </c>
      <c r="V14" s="206">
        <v>0</v>
      </c>
      <c r="W14" s="206">
        <v>4.79</v>
      </c>
      <c r="X14" s="206">
        <v>14.37</v>
      </c>
      <c r="Y14" s="206">
        <v>0</v>
      </c>
      <c r="Z14" s="206">
        <v>52.7</v>
      </c>
      <c r="AA14" s="206">
        <v>25.25</v>
      </c>
      <c r="AB14" s="206">
        <v>0</v>
      </c>
      <c r="AC14" s="206">
        <v>13.93</v>
      </c>
      <c r="AD14" s="206">
        <v>0</v>
      </c>
      <c r="AE14" s="206">
        <v>0</v>
      </c>
      <c r="AF14" s="206">
        <v>0</v>
      </c>
      <c r="AG14" s="206">
        <v>0</v>
      </c>
      <c r="AH14" s="206">
        <v>25.46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15.48</v>
      </c>
      <c r="N15" s="206">
        <v>49.1</v>
      </c>
      <c r="O15" s="206">
        <v>69.290000000000006</v>
      </c>
      <c r="P15" s="206">
        <v>23.29</v>
      </c>
      <c r="Q15" s="206">
        <v>4.87</v>
      </c>
      <c r="R15" s="206">
        <v>8.9</v>
      </c>
      <c r="S15" s="206">
        <v>5.64</v>
      </c>
      <c r="T15" s="206">
        <v>0</v>
      </c>
      <c r="U15" s="206">
        <v>39.68</v>
      </c>
      <c r="V15" s="206">
        <v>0</v>
      </c>
      <c r="W15" s="206">
        <v>4.79</v>
      </c>
      <c r="X15" s="206">
        <v>14.37</v>
      </c>
      <c r="Y15" s="206">
        <v>0</v>
      </c>
      <c r="Z15" s="206">
        <v>52.7</v>
      </c>
      <c r="AA15" s="206">
        <v>25.25</v>
      </c>
      <c r="AB15" s="206">
        <v>0</v>
      </c>
      <c r="AC15" s="206">
        <v>15.62</v>
      </c>
      <c r="AD15" s="206">
        <v>0</v>
      </c>
      <c r="AE15" s="206">
        <v>0</v>
      </c>
      <c r="AF15" s="206">
        <v>0</v>
      </c>
      <c r="AG15" s="206">
        <v>0</v>
      </c>
      <c r="AH15" s="206">
        <v>25.46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15.48</v>
      </c>
      <c r="N16" s="206">
        <v>49.1</v>
      </c>
      <c r="O16" s="206">
        <v>69.290000000000006</v>
      </c>
      <c r="P16" s="206">
        <v>23.29</v>
      </c>
      <c r="Q16" s="206">
        <v>4.87</v>
      </c>
      <c r="R16" s="206">
        <v>8.9</v>
      </c>
      <c r="S16" s="206">
        <v>5.64</v>
      </c>
      <c r="T16" s="206">
        <v>0</v>
      </c>
      <c r="U16" s="206">
        <v>39.68</v>
      </c>
      <c r="V16" s="206">
        <v>0</v>
      </c>
      <c r="W16" s="206">
        <v>4.79</v>
      </c>
      <c r="X16" s="206">
        <v>14.37</v>
      </c>
      <c r="Y16" s="206">
        <v>0</v>
      </c>
      <c r="Z16" s="206">
        <v>52.7</v>
      </c>
      <c r="AA16" s="206">
        <v>25.25</v>
      </c>
      <c r="AB16" s="206">
        <v>0</v>
      </c>
      <c r="AC16" s="206">
        <v>15.62</v>
      </c>
      <c r="AD16" s="206">
        <v>0</v>
      </c>
      <c r="AE16" s="206">
        <v>0</v>
      </c>
      <c r="AF16" s="206">
        <v>0</v>
      </c>
      <c r="AG16" s="206">
        <v>0</v>
      </c>
      <c r="AH16" s="206">
        <v>25.46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15.48</v>
      </c>
      <c r="N17" s="206">
        <v>49.1</v>
      </c>
      <c r="O17" s="206">
        <v>69.290000000000006</v>
      </c>
      <c r="P17" s="206">
        <v>23.29</v>
      </c>
      <c r="Q17" s="206">
        <v>4.8</v>
      </c>
      <c r="R17" s="206">
        <v>8.51</v>
      </c>
      <c r="S17" s="206">
        <v>5.43</v>
      </c>
      <c r="T17" s="206">
        <v>0</v>
      </c>
      <c r="U17" s="206">
        <v>39.68</v>
      </c>
      <c r="V17" s="206">
        <v>0</v>
      </c>
      <c r="W17" s="206">
        <v>4.79</v>
      </c>
      <c r="X17" s="206">
        <v>14.37</v>
      </c>
      <c r="Y17" s="206">
        <v>0</v>
      </c>
      <c r="Z17" s="206">
        <v>52.7</v>
      </c>
      <c r="AA17" s="206">
        <v>25.25</v>
      </c>
      <c r="AB17" s="206">
        <v>0</v>
      </c>
      <c r="AC17" s="206">
        <v>15.62</v>
      </c>
      <c r="AD17" s="206">
        <v>0</v>
      </c>
      <c r="AE17" s="206">
        <v>0</v>
      </c>
      <c r="AF17" s="206">
        <v>0</v>
      </c>
      <c r="AG17" s="206">
        <v>0</v>
      </c>
      <c r="AH17" s="206">
        <v>25.46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15.48</v>
      </c>
      <c r="N18" s="206">
        <v>49.1</v>
      </c>
      <c r="O18" s="206">
        <v>69.290000000000006</v>
      </c>
      <c r="P18" s="206">
        <v>23.29</v>
      </c>
      <c r="Q18" s="206">
        <v>4.8</v>
      </c>
      <c r="R18" s="206">
        <v>8.51</v>
      </c>
      <c r="S18" s="206">
        <v>5.43</v>
      </c>
      <c r="T18" s="206">
        <v>0</v>
      </c>
      <c r="U18" s="206">
        <v>39.68</v>
      </c>
      <c r="V18" s="206">
        <v>0</v>
      </c>
      <c r="W18" s="206">
        <v>4.79</v>
      </c>
      <c r="X18" s="206">
        <v>14.37</v>
      </c>
      <c r="Y18" s="206">
        <v>0</v>
      </c>
      <c r="Z18" s="206">
        <v>52.7</v>
      </c>
      <c r="AA18" s="206">
        <v>25.25</v>
      </c>
      <c r="AB18" s="206">
        <v>0</v>
      </c>
      <c r="AC18" s="206">
        <v>15.62</v>
      </c>
      <c r="AD18" s="206">
        <v>0</v>
      </c>
      <c r="AE18" s="206">
        <v>0</v>
      </c>
      <c r="AF18" s="206">
        <v>0</v>
      </c>
      <c r="AG18" s="206">
        <v>0</v>
      </c>
      <c r="AH18" s="206">
        <v>25.46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15.48</v>
      </c>
      <c r="N19" s="206">
        <v>49.1</v>
      </c>
      <c r="O19" s="206">
        <v>69.290000000000006</v>
      </c>
      <c r="P19" s="206">
        <v>23.29</v>
      </c>
      <c r="Q19" s="206">
        <v>4.8</v>
      </c>
      <c r="R19" s="206">
        <v>8.51</v>
      </c>
      <c r="S19" s="206">
        <v>5.43</v>
      </c>
      <c r="T19" s="206">
        <v>0</v>
      </c>
      <c r="U19" s="206">
        <v>39.68</v>
      </c>
      <c r="V19" s="206">
        <v>0</v>
      </c>
      <c r="W19" s="206">
        <v>4.79</v>
      </c>
      <c r="X19" s="206">
        <v>14.37</v>
      </c>
      <c r="Y19" s="206">
        <v>0</v>
      </c>
      <c r="Z19" s="206">
        <v>52.7</v>
      </c>
      <c r="AA19" s="206">
        <v>25.25</v>
      </c>
      <c r="AB19" s="206">
        <v>0</v>
      </c>
      <c r="AC19" s="206">
        <v>15.62</v>
      </c>
      <c r="AD19" s="206">
        <v>0</v>
      </c>
      <c r="AE19" s="206">
        <v>0</v>
      </c>
      <c r="AF19" s="206">
        <v>0</v>
      </c>
      <c r="AG19" s="206">
        <v>0</v>
      </c>
      <c r="AH19" s="206">
        <v>25.46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16</v>
      </c>
      <c r="N20" s="206">
        <v>49.1</v>
      </c>
      <c r="O20" s="206">
        <v>69.290000000000006</v>
      </c>
      <c r="P20" s="206">
        <v>23.29</v>
      </c>
      <c r="Q20" s="206">
        <v>4.8</v>
      </c>
      <c r="R20" s="206">
        <v>8.73</v>
      </c>
      <c r="S20" s="206">
        <v>5.58</v>
      </c>
      <c r="T20" s="206">
        <v>0</v>
      </c>
      <c r="U20" s="206">
        <v>39.68</v>
      </c>
      <c r="V20" s="206">
        <v>0</v>
      </c>
      <c r="W20" s="206">
        <v>4.79</v>
      </c>
      <c r="X20" s="206">
        <v>14.37</v>
      </c>
      <c r="Y20" s="206">
        <v>0</v>
      </c>
      <c r="Z20" s="206">
        <v>52.7</v>
      </c>
      <c r="AA20" s="206">
        <v>25.25</v>
      </c>
      <c r="AB20" s="206">
        <v>0</v>
      </c>
      <c r="AC20" s="206">
        <v>15.62</v>
      </c>
      <c r="AD20" s="206">
        <v>0</v>
      </c>
      <c r="AE20" s="206">
        <v>0</v>
      </c>
      <c r="AF20" s="206">
        <v>0</v>
      </c>
      <c r="AG20" s="206">
        <v>0</v>
      </c>
      <c r="AH20" s="206">
        <v>25.46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16</v>
      </c>
      <c r="N21" s="206">
        <v>49.1</v>
      </c>
      <c r="O21" s="206">
        <v>69.290000000000006</v>
      </c>
      <c r="P21" s="206">
        <v>23.29</v>
      </c>
      <c r="Q21" s="206">
        <v>4.8</v>
      </c>
      <c r="R21" s="206">
        <v>8.73</v>
      </c>
      <c r="S21" s="206">
        <v>5.58</v>
      </c>
      <c r="T21" s="206">
        <v>0</v>
      </c>
      <c r="U21" s="206">
        <v>39.68</v>
      </c>
      <c r="V21" s="206">
        <v>0</v>
      </c>
      <c r="W21" s="206">
        <v>4.79</v>
      </c>
      <c r="X21" s="206">
        <v>14.37</v>
      </c>
      <c r="Y21" s="206">
        <v>0</v>
      </c>
      <c r="Z21" s="206">
        <v>52.7</v>
      </c>
      <c r="AA21" s="206">
        <v>25.25</v>
      </c>
      <c r="AB21" s="206">
        <v>0</v>
      </c>
      <c r="AC21" s="206">
        <v>15.62</v>
      </c>
      <c r="AD21" s="206">
        <v>0</v>
      </c>
      <c r="AE21" s="206">
        <v>0</v>
      </c>
      <c r="AF21" s="206">
        <v>0</v>
      </c>
      <c r="AG21" s="206">
        <v>0</v>
      </c>
      <c r="AH21" s="206">
        <v>25.46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16</v>
      </c>
      <c r="N22" s="206">
        <v>49.1</v>
      </c>
      <c r="O22" s="206">
        <v>69.290000000000006</v>
      </c>
      <c r="P22" s="206">
        <v>23.29</v>
      </c>
      <c r="Q22" s="206">
        <v>4.8</v>
      </c>
      <c r="R22" s="206">
        <v>8.4600000000000009</v>
      </c>
      <c r="S22" s="206">
        <v>5.58</v>
      </c>
      <c r="T22" s="206">
        <v>0</v>
      </c>
      <c r="U22" s="206">
        <v>39.68</v>
      </c>
      <c r="V22" s="206">
        <v>0</v>
      </c>
      <c r="W22" s="206">
        <v>4.79</v>
      </c>
      <c r="X22" s="206">
        <v>14.37</v>
      </c>
      <c r="Y22" s="206">
        <v>0</v>
      </c>
      <c r="Z22" s="206">
        <v>52.7</v>
      </c>
      <c r="AA22" s="206">
        <v>25.25</v>
      </c>
      <c r="AB22" s="206">
        <v>0</v>
      </c>
      <c r="AC22" s="206">
        <v>15.62</v>
      </c>
      <c r="AD22" s="206">
        <v>0</v>
      </c>
      <c r="AE22" s="206">
        <v>0</v>
      </c>
      <c r="AF22" s="206">
        <v>0</v>
      </c>
      <c r="AG22" s="206">
        <v>0</v>
      </c>
      <c r="AH22" s="206">
        <v>25.46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14.38</v>
      </c>
      <c r="N23" s="206">
        <v>49.1</v>
      </c>
      <c r="O23" s="206">
        <v>69.290000000000006</v>
      </c>
      <c r="P23" s="206">
        <v>23.29</v>
      </c>
      <c r="Q23" s="206">
        <v>4.79</v>
      </c>
      <c r="R23" s="206">
        <v>7.07</v>
      </c>
      <c r="S23" s="206">
        <v>5.25</v>
      </c>
      <c r="T23" s="206">
        <v>0</v>
      </c>
      <c r="U23" s="206">
        <v>39.68</v>
      </c>
      <c r="V23" s="206">
        <v>0</v>
      </c>
      <c r="W23" s="206">
        <v>4.79</v>
      </c>
      <c r="X23" s="206">
        <v>14.37</v>
      </c>
      <c r="Y23" s="206">
        <v>0</v>
      </c>
      <c r="Z23" s="206">
        <v>52.7</v>
      </c>
      <c r="AA23" s="206">
        <v>25.25</v>
      </c>
      <c r="AB23" s="206">
        <v>0</v>
      </c>
      <c r="AC23" s="206">
        <v>15.62</v>
      </c>
      <c r="AD23" s="206">
        <v>0</v>
      </c>
      <c r="AE23" s="206">
        <v>0</v>
      </c>
      <c r="AF23" s="206">
        <v>0</v>
      </c>
      <c r="AG23" s="206">
        <v>0</v>
      </c>
      <c r="AH23" s="206">
        <v>25.46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14.38</v>
      </c>
      <c r="N24" s="206">
        <v>49.1</v>
      </c>
      <c r="O24" s="206">
        <v>69.290000000000006</v>
      </c>
      <c r="P24" s="206">
        <v>23.29</v>
      </c>
      <c r="Q24" s="206">
        <v>4.79</v>
      </c>
      <c r="R24" s="206">
        <v>7.07</v>
      </c>
      <c r="S24" s="206">
        <v>5.25</v>
      </c>
      <c r="T24" s="206">
        <v>0</v>
      </c>
      <c r="U24" s="206">
        <v>39.68</v>
      </c>
      <c r="V24" s="206">
        <v>0</v>
      </c>
      <c r="W24" s="206">
        <v>5.6</v>
      </c>
      <c r="X24" s="206">
        <v>14.37</v>
      </c>
      <c r="Y24" s="206">
        <v>0</v>
      </c>
      <c r="Z24" s="206">
        <v>52.7</v>
      </c>
      <c r="AA24" s="206">
        <v>24.87</v>
      </c>
      <c r="AB24" s="206">
        <v>0</v>
      </c>
      <c r="AC24" s="206">
        <v>15.62</v>
      </c>
      <c r="AD24" s="206">
        <v>0</v>
      </c>
      <c r="AE24" s="206">
        <v>0</v>
      </c>
      <c r="AF24" s="206">
        <v>0</v>
      </c>
      <c r="AG24" s="206">
        <v>42.44</v>
      </c>
      <c r="AH24" s="206">
        <v>25.46</v>
      </c>
      <c r="AI24" s="206">
        <v>0</v>
      </c>
      <c r="AJ24" s="206">
        <v>0</v>
      </c>
      <c r="AK24" s="206">
        <v>82.26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28.75</v>
      </c>
      <c r="N25" s="206">
        <v>49.1</v>
      </c>
      <c r="O25" s="206">
        <v>69.290000000000006</v>
      </c>
      <c r="P25" s="206">
        <v>23.29</v>
      </c>
      <c r="Q25" s="206">
        <v>4.79</v>
      </c>
      <c r="R25" s="206">
        <v>7.07</v>
      </c>
      <c r="S25" s="206">
        <v>5.25</v>
      </c>
      <c r="T25" s="206">
        <v>0</v>
      </c>
      <c r="U25" s="206">
        <v>39.68</v>
      </c>
      <c r="V25" s="206">
        <v>0</v>
      </c>
      <c r="W25" s="206">
        <v>6</v>
      </c>
      <c r="X25" s="206">
        <v>14.37</v>
      </c>
      <c r="Y25" s="206">
        <v>0</v>
      </c>
      <c r="Z25" s="206">
        <v>52.7</v>
      </c>
      <c r="AA25" s="206">
        <v>24.87</v>
      </c>
      <c r="AB25" s="206">
        <v>0</v>
      </c>
      <c r="AC25" s="206">
        <v>15.62</v>
      </c>
      <c r="AD25" s="206">
        <v>0</v>
      </c>
      <c r="AE25" s="206">
        <v>0</v>
      </c>
      <c r="AF25" s="206">
        <v>0</v>
      </c>
      <c r="AG25" s="206">
        <v>42.44</v>
      </c>
      <c r="AH25" s="206">
        <v>25.46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60.16</v>
      </c>
      <c r="N26" s="206">
        <v>49.1</v>
      </c>
      <c r="O26" s="206">
        <v>69.290000000000006</v>
      </c>
      <c r="P26" s="206">
        <v>23.29</v>
      </c>
      <c r="Q26" s="206">
        <v>4.79</v>
      </c>
      <c r="R26" s="206">
        <v>7.07</v>
      </c>
      <c r="S26" s="206">
        <v>5.25</v>
      </c>
      <c r="T26" s="206">
        <v>0</v>
      </c>
      <c r="U26" s="206">
        <v>39.68</v>
      </c>
      <c r="V26" s="206">
        <v>0</v>
      </c>
      <c r="W26" s="206">
        <v>6</v>
      </c>
      <c r="X26" s="206">
        <v>14.37</v>
      </c>
      <c r="Y26" s="206">
        <v>0</v>
      </c>
      <c r="Z26" s="206">
        <v>71.86</v>
      </c>
      <c r="AA26" s="206">
        <v>24.87</v>
      </c>
      <c r="AB26" s="206">
        <v>0</v>
      </c>
      <c r="AC26" s="206">
        <v>15.62</v>
      </c>
      <c r="AD26" s="206">
        <v>0</v>
      </c>
      <c r="AE26" s="206">
        <v>0</v>
      </c>
      <c r="AF26" s="206">
        <v>0</v>
      </c>
      <c r="AG26" s="206">
        <v>42.44</v>
      </c>
      <c r="AH26" s="206">
        <v>25.46</v>
      </c>
      <c r="AI26" s="206">
        <v>0</v>
      </c>
      <c r="AJ26" s="206">
        <v>0</v>
      </c>
      <c r="AK26" s="206">
        <v>82.26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342.69</v>
      </c>
      <c r="L27" s="206">
        <v>0</v>
      </c>
      <c r="M27" s="206">
        <v>60.16</v>
      </c>
      <c r="N27" s="206">
        <v>49.1</v>
      </c>
      <c r="O27" s="206">
        <v>69.290000000000006</v>
      </c>
      <c r="P27" s="206">
        <v>23.29</v>
      </c>
      <c r="Q27" s="206">
        <v>7.25</v>
      </c>
      <c r="R27" s="206">
        <v>12.4</v>
      </c>
      <c r="S27" s="206">
        <v>8.4700000000000006</v>
      </c>
      <c r="T27" s="206">
        <v>0</v>
      </c>
      <c r="U27" s="206">
        <v>39.68</v>
      </c>
      <c r="V27" s="206">
        <v>4.9000000000000004</v>
      </c>
      <c r="W27" s="206">
        <v>16.57</v>
      </c>
      <c r="X27" s="206">
        <v>34.619999999999997</v>
      </c>
      <c r="Y27" s="206">
        <v>0</v>
      </c>
      <c r="Z27" s="206">
        <v>111.67</v>
      </c>
      <c r="AA27" s="206">
        <v>26.35</v>
      </c>
      <c r="AB27" s="206">
        <v>0</v>
      </c>
      <c r="AC27" s="206">
        <v>15.62</v>
      </c>
      <c r="AD27" s="206">
        <v>0</v>
      </c>
      <c r="AE27" s="206">
        <v>0</v>
      </c>
      <c r="AF27" s="206">
        <v>0</v>
      </c>
      <c r="AG27" s="206">
        <v>42.44</v>
      </c>
      <c r="AH27" s="206">
        <v>25.46</v>
      </c>
      <c r="AI27" s="206">
        <v>0</v>
      </c>
      <c r="AJ27" s="206">
        <v>0</v>
      </c>
      <c r="AK27" s="206">
        <v>80.03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396.37</v>
      </c>
      <c r="L28" s="206">
        <v>0</v>
      </c>
      <c r="M28" s="206">
        <v>60.16</v>
      </c>
      <c r="N28" s="206">
        <v>49.1</v>
      </c>
      <c r="O28" s="206">
        <v>69.290000000000006</v>
      </c>
      <c r="P28" s="206">
        <v>23.29</v>
      </c>
      <c r="Q28" s="206">
        <v>7.51</v>
      </c>
      <c r="R28" s="206">
        <v>13.19</v>
      </c>
      <c r="S28" s="206">
        <v>8.7100000000000009</v>
      </c>
      <c r="T28" s="206">
        <v>0</v>
      </c>
      <c r="U28" s="206">
        <v>39.68</v>
      </c>
      <c r="V28" s="206">
        <v>4.9000000000000004</v>
      </c>
      <c r="W28" s="206">
        <v>16.010000000000002</v>
      </c>
      <c r="X28" s="206">
        <v>49.12</v>
      </c>
      <c r="Y28" s="206">
        <v>0</v>
      </c>
      <c r="Z28" s="206">
        <v>111.67</v>
      </c>
      <c r="AA28" s="206">
        <v>25.25</v>
      </c>
      <c r="AB28" s="206">
        <v>0</v>
      </c>
      <c r="AC28" s="206">
        <v>15.62</v>
      </c>
      <c r="AD28" s="206">
        <v>0</v>
      </c>
      <c r="AE28" s="206">
        <v>0</v>
      </c>
      <c r="AF28" s="206">
        <v>0</v>
      </c>
      <c r="AG28" s="206">
        <v>42.44</v>
      </c>
      <c r="AH28" s="206">
        <v>0</v>
      </c>
      <c r="AI28" s="206">
        <v>0</v>
      </c>
      <c r="AJ28" s="206">
        <v>0</v>
      </c>
      <c r="AK28" s="206">
        <v>80.03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478.23</v>
      </c>
      <c r="L29" s="206">
        <v>6.03</v>
      </c>
      <c r="M29" s="206">
        <v>60.22</v>
      </c>
      <c r="N29" s="206">
        <v>49.14</v>
      </c>
      <c r="O29" s="206">
        <v>69.349999999999994</v>
      </c>
      <c r="P29" s="206">
        <v>23.29</v>
      </c>
      <c r="Q29" s="206">
        <v>9.07</v>
      </c>
      <c r="R29" s="206">
        <v>16.82</v>
      </c>
      <c r="S29" s="206">
        <v>10.68</v>
      </c>
      <c r="T29" s="206">
        <v>0</v>
      </c>
      <c r="U29" s="206">
        <v>39.68</v>
      </c>
      <c r="V29" s="206">
        <v>4.9000000000000004</v>
      </c>
      <c r="W29" s="206">
        <v>16.34</v>
      </c>
      <c r="X29" s="206">
        <v>58.42</v>
      </c>
      <c r="Y29" s="206">
        <v>0</v>
      </c>
      <c r="Z29" s="206">
        <v>111.67</v>
      </c>
      <c r="AA29" s="206">
        <v>25.25</v>
      </c>
      <c r="AB29" s="206">
        <v>0</v>
      </c>
      <c r="AC29" s="206">
        <v>15.62</v>
      </c>
      <c r="AD29" s="206">
        <v>0</v>
      </c>
      <c r="AE29" s="206">
        <v>0</v>
      </c>
      <c r="AF29" s="206">
        <v>0</v>
      </c>
      <c r="AG29" s="206">
        <v>42.44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489.83</v>
      </c>
      <c r="L30" s="206">
        <v>6.03</v>
      </c>
      <c r="M30" s="206">
        <v>60.22</v>
      </c>
      <c r="N30" s="206">
        <v>49.14</v>
      </c>
      <c r="O30" s="206">
        <v>69.349999999999994</v>
      </c>
      <c r="P30" s="206">
        <v>23.29</v>
      </c>
      <c r="Q30" s="206">
        <v>9.07</v>
      </c>
      <c r="R30" s="206">
        <v>17.57</v>
      </c>
      <c r="S30" s="206">
        <v>10.96</v>
      </c>
      <c r="T30" s="206">
        <v>0</v>
      </c>
      <c r="U30" s="206">
        <v>39.68</v>
      </c>
      <c r="V30" s="206">
        <v>4.9000000000000004</v>
      </c>
      <c r="W30" s="206">
        <v>16.34</v>
      </c>
      <c r="X30" s="206">
        <v>58.73</v>
      </c>
      <c r="Y30" s="206">
        <v>0</v>
      </c>
      <c r="Z30" s="206">
        <v>111.67</v>
      </c>
      <c r="AA30" s="206">
        <v>25.25</v>
      </c>
      <c r="AB30" s="206">
        <v>0</v>
      </c>
      <c r="AC30" s="206">
        <v>15.62</v>
      </c>
      <c r="AD30" s="206">
        <v>0</v>
      </c>
      <c r="AE30" s="206">
        <v>0</v>
      </c>
      <c r="AF30" s="206">
        <v>0</v>
      </c>
      <c r="AG30" s="206">
        <v>42.44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1.84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489.83</v>
      </c>
      <c r="L31" s="206">
        <v>6.03</v>
      </c>
      <c r="M31" s="206">
        <v>60.22</v>
      </c>
      <c r="N31" s="206">
        <v>49.14</v>
      </c>
      <c r="O31" s="206">
        <v>69.349999999999994</v>
      </c>
      <c r="P31" s="206">
        <v>23.29</v>
      </c>
      <c r="Q31" s="206">
        <v>9.07</v>
      </c>
      <c r="R31" s="206">
        <v>17.57</v>
      </c>
      <c r="S31" s="206">
        <v>10.96</v>
      </c>
      <c r="T31" s="206">
        <v>0</v>
      </c>
      <c r="U31" s="206">
        <v>39.68</v>
      </c>
      <c r="V31" s="206">
        <v>4.9000000000000004</v>
      </c>
      <c r="W31" s="206">
        <v>16.73</v>
      </c>
      <c r="X31" s="206">
        <v>55.94</v>
      </c>
      <c r="Y31" s="206">
        <v>0</v>
      </c>
      <c r="Z31" s="206">
        <v>111.67</v>
      </c>
      <c r="AA31" s="206">
        <v>25.25</v>
      </c>
      <c r="AB31" s="206">
        <v>0</v>
      </c>
      <c r="AC31" s="206">
        <v>15.62</v>
      </c>
      <c r="AD31" s="206">
        <v>0</v>
      </c>
      <c r="AE31" s="206">
        <v>0</v>
      </c>
      <c r="AF31" s="206">
        <v>0</v>
      </c>
      <c r="AG31" s="206">
        <v>42.44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8.11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489.83</v>
      </c>
      <c r="L32" s="206">
        <v>6.03</v>
      </c>
      <c r="M32" s="206">
        <v>60.22</v>
      </c>
      <c r="N32" s="206">
        <v>49.14</v>
      </c>
      <c r="O32" s="206">
        <v>69.349999999999994</v>
      </c>
      <c r="P32" s="206">
        <v>23.29</v>
      </c>
      <c r="Q32" s="206">
        <v>9.07</v>
      </c>
      <c r="R32" s="206">
        <v>17.57</v>
      </c>
      <c r="S32" s="206">
        <v>10.96</v>
      </c>
      <c r="T32" s="206">
        <v>0</v>
      </c>
      <c r="U32" s="206">
        <v>39.68</v>
      </c>
      <c r="V32" s="206">
        <v>4.9000000000000004</v>
      </c>
      <c r="W32" s="206">
        <v>16.73</v>
      </c>
      <c r="X32" s="206">
        <v>55.94</v>
      </c>
      <c r="Y32" s="206">
        <v>0</v>
      </c>
      <c r="Z32" s="206">
        <v>111.67</v>
      </c>
      <c r="AA32" s="206">
        <v>25.25</v>
      </c>
      <c r="AB32" s="206">
        <v>0</v>
      </c>
      <c r="AC32" s="206">
        <v>15.62</v>
      </c>
      <c r="AD32" s="206">
        <v>0</v>
      </c>
      <c r="AE32" s="206">
        <v>0</v>
      </c>
      <c r="AF32" s="206">
        <v>0</v>
      </c>
      <c r="AG32" s="206">
        <v>42.44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16.28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489.83</v>
      </c>
      <c r="L33" s="206">
        <v>6.03</v>
      </c>
      <c r="M33" s="206">
        <v>60.22</v>
      </c>
      <c r="N33" s="206">
        <v>49.14</v>
      </c>
      <c r="O33" s="206">
        <v>69.349999999999994</v>
      </c>
      <c r="P33" s="206">
        <v>23.29</v>
      </c>
      <c r="Q33" s="206">
        <v>9.07</v>
      </c>
      <c r="R33" s="206">
        <v>16.09</v>
      </c>
      <c r="S33" s="206">
        <v>10.96</v>
      </c>
      <c r="T33" s="206">
        <v>0</v>
      </c>
      <c r="U33" s="206">
        <v>39.68</v>
      </c>
      <c r="V33" s="206">
        <v>4.9000000000000004</v>
      </c>
      <c r="W33" s="206">
        <v>16.73</v>
      </c>
      <c r="X33" s="206">
        <v>41.39</v>
      </c>
      <c r="Y33" s="206">
        <v>0</v>
      </c>
      <c r="Z33" s="206">
        <v>111.67</v>
      </c>
      <c r="AA33" s="206">
        <v>25.25</v>
      </c>
      <c r="AB33" s="206">
        <v>0</v>
      </c>
      <c r="AC33" s="206">
        <v>15.62</v>
      </c>
      <c r="AD33" s="206">
        <v>0</v>
      </c>
      <c r="AE33" s="206">
        <v>0</v>
      </c>
      <c r="AF33" s="206">
        <v>0</v>
      </c>
      <c r="AG33" s="206">
        <v>42.44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30.12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489.83</v>
      </c>
      <c r="L34" s="206">
        <v>6.03</v>
      </c>
      <c r="M34" s="206">
        <v>60.22</v>
      </c>
      <c r="N34" s="206">
        <v>49.14</v>
      </c>
      <c r="O34" s="206">
        <v>69.349999999999994</v>
      </c>
      <c r="P34" s="206">
        <v>23.29</v>
      </c>
      <c r="Q34" s="206">
        <v>9.07</v>
      </c>
      <c r="R34" s="206">
        <v>14.28</v>
      </c>
      <c r="S34" s="206">
        <v>10.96</v>
      </c>
      <c r="T34" s="206">
        <v>0</v>
      </c>
      <c r="U34" s="206">
        <v>39.68</v>
      </c>
      <c r="V34" s="206">
        <v>4.9000000000000004</v>
      </c>
      <c r="W34" s="206">
        <v>16.73</v>
      </c>
      <c r="X34" s="206">
        <v>41.39</v>
      </c>
      <c r="Y34" s="206">
        <v>0</v>
      </c>
      <c r="Z34" s="206">
        <v>111.67</v>
      </c>
      <c r="AA34" s="206">
        <v>25.25</v>
      </c>
      <c r="AB34" s="206">
        <v>0</v>
      </c>
      <c r="AC34" s="206">
        <v>15.62</v>
      </c>
      <c r="AD34" s="206">
        <v>0</v>
      </c>
      <c r="AE34" s="206">
        <v>0</v>
      </c>
      <c r="AF34" s="206">
        <v>0</v>
      </c>
      <c r="AG34" s="206">
        <v>42.44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489.83</v>
      </c>
      <c r="L35" s="206">
        <v>6.03</v>
      </c>
      <c r="M35" s="206">
        <v>60.22</v>
      </c>
      <c r="N35" s="206">
        <v>49.14</v>
      </c>
      <c r="O35" s="206">
        <v>69.349999999999994</v>
      </c>
      <c r="P35" s="206">
        <v>23.29</v>
      </c>
      <c r="Q35" s="206">
        <v>9.07</v>
      </c>
      <c r="R35" s="206">
        <v>14.28</v>
      </c>
      <c r="S35" s="206">
        <v>10.96</v>
      </c>
      <c r="T35" s="206">
        <v>0</v>
      </c>
      <c r="U35" s="206">
        <v>39.68</v>
      </c>
      <c r="V35" s="206">
        <v>4.9000000000000004</v>
      </c>
      <c r="W35" s="206">
        <v>16.73</v>
      </c>
      <c r="X35" s="206">
        <v>41.39</v>
      </c>
      <c r="Y35" s="206">
        <v>0</v>
      </c>
      <c r="Z35" s="206">
        <v>111.67</v>
      </c>
      <c r="AA35" s="206">
        <v>25.25</v>
      </c>
      <c r="AB35" s="206">
        <v>0</v>
      </c>
      <c r="AC35" s="206">
        <v>15.62</v>
      </c>
      <c r="AD35" s="206">
        <v>0</v>
      </c>
      <c r="AE35" s="206">
        <v>0</v>
      </c>
      <c r="AF35" s="206">
        <v>0</v>
      </c>
      <c r="AG35" s="206">
        <v>42.44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489.83</v>
      </c>
      <c r="L36" s="206">
        <v>6.03</v>
      </c>
      <c r="M36" s="206">
        <v>60.22</v>
      </c>
      <c r="N36" s="206">
        <v>49.14</v>
      </c>
      <c r="O36" s="206">
        <v>69.349999999999994</v>
      </c>
      <c r="P36" s="206">
        <v>23.29</v>
      </c>
      <c r="Q36" s="206">
        <v>9.07</v>
      </c>
      <c r="R36" s="206">
        <v>14.28</v>
      </c>
      <c r="S36" s="206">
        <v>10.96</v>
      </c>
      <c r="T36" s="206">
        <v>0</v>
      </c>
      <c r="U36" s="206">
        <v>39.68</v>
      </c>
      <c r="V36" s="206">
        <v>4.9000000000000004</v>
      </c>
      <c r="W36" s="206">
        <v>16.73</v>
      </c>
      <c r="X36" s="206">
        <v>41.39</v>
      </c>
      <c r="Y36" s="206">
        <v>0</v>
      </c>
      <c r="Z36" s="206">
        <v>111.67</v>
      </c>
      <c r="AA36" s="206">
        <v>25.25</v>
      </c>
      <c r="AB36" s="206">
        <v>0</v>
      </c>
      <c r="AC36" s="206">
        <v>15.62</v>
      </c>
      <c r="AD36" s="206">
        <v>0</v>
      </c>
      <c r="AE36" s="206">
        <v>0</v>
      </c>
      <c r="AF36" s="206">
        <v>0</v>
      </c>
      <c r="AG36" s="206">
        <v>42.44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489.83</v>
      </c>
      <c r="L37" s="206">
        <v>6.03</v>
      </c>
      <c r="M37" s="206">
        <v>60.22</v>
      </c>
      <c r="N37" s="206">
        <v>49.14</v>
      </c>
      <c r="O37" s="206">
        <v>69.349999999999994</v>
      </c>
      <c r="P37" s="206">
        <v>23.29</v>
      </c>
      <c r="Q37" s="206">
        <v>9.07</v>
      </c>
      <c r="R37" s="206">
        <v>14.28</v>
      </c>
      <c r="S37" s="206">
        <v>10.96</v>
      </c>
      <c r="T37" s="206">
        <v>0</v>
      </c>
      <c r="U37" s="206">
        <v>39.68</v>
      </c>
      <c r="V37" s="206">
        <v>4.9000000000000004</v>
      </c>
      <c r="W37" s="206">
        <v>16.61</v>
      </c>
      <c r="X37" s="206">
        <v>41.39</v>
      </c>
      <c r="Y37" s="206">
        <v>0</v>
      </c>
      <c r="Z37" s="206">
        <v>111.67</v>
      </c>
      <c r="AA37" s="206">
        <v>25.25</v>
      </c>
      <c r="AB37" s="206">
        <v>0</v>
      </c>
      <c r="AC37" s="206">
        <v>15.62</v>
      </c>
      <c r="AD37" s="206">
        <v>0</v>
      </c>
      <c r="AE37" s="206">
        <v>0</v>
      </c>
      <c r="AF37" s="206">
        <v>0</v>
      </c>
      <c r="AG37" s="206">
        <v>42.44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489.83</v>
      </c>
      <c r="L38" s="206">
        <v>6.03</v>
      </c>
      <c r="M38" s="206">
        <v>60.22</v>
      </c>
      <c r="N38" s="206">
        <v>49.14</v>
      </c>
      <c r="O38" s="206">
        <v>69.349999999999994</v>
      </c>
      <c r="P38" s="206">
        <v>23.29</v>
      </c>
      <c r="Q38" s="206">
        <v>9.07</v>
      </c>
      <c r="R38" s="206">
        <v>14.28</v>
      </c>
      <c r="S38" s="206">
        <v>10.96</v>
      </c>
      <c r="T38" s="206">
        <v>0</v>
      </c>
      <c r="U38" s="206">
        <v>39.68</v>
      </c>
      <c r="V38" s="206">
        <v>4.9000000000000004</v>
      </c>
      <c r="W38" s="206">
        <v>16.61</v>
      </c>
      <c r="X38" s="206">
        <v>41.39</v>
      </c>
      <c r="Y38" s="206">
        <v>0</v>
      </c>
      <c r="Z38" s="206">
        <v>111.67</v>
      </c>
      <c r="AA38" s="206">
        <v>25.25</v>
      </c>
      <c r="AB38" s="206">
        <v>0</v>
      </c>
      <c r="AC38" s="206">
        <v>15.62</v>
      </c>
      <c r="AD38" s="206">
        <v>0</v>
      </c>
      <c r="AE38" s="206">
        <v>0</v>
      </c>
      <c r="AF38" s="206">
        <v>0</v>
      </c>
      <c r="AG38" s="206">
        <v>42.44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489.83</v>
      </c>
      <c r="L39" s="206">
        <v>6.03</v>
      </c>
      <c r="M39" s="206">
        <v>60.16</v>
      </c>
      <c r="N39" s="206">
        <v>49.1</v>
      </c>
      <c r="O39" s="206">
        <v>69.290000000000006</v>
      </c>
      <c r="P39" s="206">
        <v>23.29</v>
      </c>
      <c r="Q39" s="206">
        <v>9.07</v>
      </c>
      <c r="R39" s="206">
        <v>13.9</v>
      </c>
      <c r="S39" s="206">
        <v>10.96</v>
      </c>
      <c r="T39" s="206">
        <v>0</v>
      </c>
      <c r="U39" s="206">
        <v>39.68</v>
      </c>
      <c r="V39" s="206">
        <v>4.9000000000000004</v>
      </c>
      <c r="W39" s="206">
        <v>16.61</v>
      </c>
      <c r="X39" s="206">
        <v>41.39</v>
      </c>
      <c r="Y39" s="206">
        <v>0</v>
      </c>
      <c r="Z39" s="206">
        <v>111.67</v>
      </c>
      <c r="AA39" s="206">
        <v>25.25</v>
      </c>
      <c r="AB39" s="206">
        <v>0</v>
      </c>
      <c r="AC39" s="206">
        <v>15.62</v>
      </c>
      <c r="AD39" s="206">
        <v>0</v>
      </c>
      <c r="AE39" s="206">
        <v>0</v>
      </c>
      <c r="AF39" s="206">
        <v>0</v>
      </c>
      <c r="AG39" s="206">
        <v>42.44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489.83</v>
      </c>
      <c r="L40" s="206">
        <v>6.03</v>
      </c>
      <c r="M40" s="206">
        <v>60.16</v>
      </c>
      <c r="N40" s="206">
        <v>49.1</v>
      </c>
      <c r="O40" s="206">
        <v>69.290000000000006</v>
      </c>
      <c r="P40" s="206">
        <v>23.29</v>
      </c>
      <c r="Q40" s="206">
        <v>9.07</v>
      </c>
      <c r="R40" s="206">
        <v>13.9</v>
      </c>
      <c r="S40" s="206">
        <v>10.96</v>
      </c>
      <c r="T40" s="206">
        <v>0</v>
      </c>
      <c r="U40" s="206">
        <v>39.68</v>
      </c>
      <c r="V40" s="206">
        <v>4.9000000000000004</v>
      </c>
      <c r="W40" s="206">
        <v>16.61</v>
      </c>
      <c r="X40" s="206">
        <v>41.39</v>
      </c>
      <c r="Y40" s="206">
        <v>0</v>
      </c>
      <c r="Z40" s="206">
        <v>111.67</v>
      </c>
      <c r="AA40" s="206">
        <v>25.25</v>
      </c>
      <c r="AB40" s="206">
        <v>0</v>
      </c>
      <c r="AC40" s="206">
        <v>15.62</v>
      </c>
      <c r="AD40" s="206">
        <v>0</v>
      </c>
      <c r="AE40" s="206">
        <v>0</v>
      </c>
      <c r="AF40" s="206">
        <v>0</v>
      </c>
      <c r="AG40" s="206">
        <v>42.44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448.9</v>
      </c>
      <c r="L41" s="206">
        <v>6.03</v>
      </c>
      <c r="M41" s="206">
        <v>60.16</v>
      </c>
      <c r="N41" s="206">
        <v>49.1</v>
      </c>
      <c r="O41" s="206">
        <v>69.290000000000006</v>
      </c>
      <c r="P41" s="206">
        <v>23.29</v>
      </c>
      <c r="Q41" s="206">
        <v>9.07</v>
      </c>
      <c r="R41" s="206">
        <v>13.9</v>
      </c>
      <c r="S41" s="206">
        <v>10.96</v>
      </c>
      <c r="T41" s="206">
        <v>0</v>
      </c>
      <c r="U41" s="206">
        <v>39.68</v>
      </c>
      <c r="V41" s="206">
        <v>4.9000000000000004</v>
      </c>
      <c r="W41" s="206">
        <v>16.61</v>
      </c>
      <c r="X41" s="206">
        <v>41.39</v>
      </c>
      <c r="Y41" s="206">
        <v>0</v>
      </c>
      <c r="Z41" s="206">
        <v>111.67</v>
      </c>
      <c r="AA41" s="206">
        <v>25.25</v>
      </c>
      <c r="AB41" s="206">
        <v>0</v>
      </c>
      <c r="AC41" s="206">
        <v>15.62</v>
      </c>
      <c r="AD41" s="206">
        <v>0</v>
      </c>
      <c r="AE41" s="206">
        <v>0</v>
      </c>
      <c r="AF41" s="206">
        <v>0</v>
      </c>
      <c r="AG41" s="206">
        <v>42.44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407.96</v>
      </c>
      <c r="L42" s="206">
        <v>6.03</v>
      </c>
      <c r="M42" s="206">
        <v>60.16</v>
      </c>
      <c r="N42" s="206">
        <v>49.1</v>
      </c>
      <c r="O42" s="206">
        <v>69.290000000000006</v>
      </c>
      <c r="P42" s="206">
        <v>23.29</v>
      </c>
      <c r="Q42" s="206">
        <v>9.07</v>
      </c>
      <c r="R42" s="206">
        <v>13.9</v>
      </c>
      <c r="S42" s="206">
        <v>10.96</v>
      </c>
      <c r="T42" s="206">
        <v>0</v>
      </c>
      <c r="U42" s="206">
        <v>39.68</v>
      </c>
      <c r="V42" s="206">
        <v>4.9000000000000004</v>
      </c>
      <c r="W42" s="206">
        <v>16.61</v>
      </c>
      <c r="X42" s="206">
        <v>41.39</v>
      </c>
      <c r="Y42" s="206">
        <v>0</v>
      </c>
      <c r="Z42" s="206">
        <v>111.67</v>
      </c>
      <c r="AA42" s="206">
        <v>25.25</v>
      </c>
      <c r="AB42" s="206">
        <v>0</v>
      </c>
      <c r="AC42" s="206">
        <v>15.62</v>
      </c>
      <c r="AD42" s="206">
        <v>0</v>
      </c>
      <c r="AE42" s="206">
        <v>0</v>
      </c>
      <c r="AF42" s="206">
        <v>0</v>
      </c>
      <c r="AG42" s="206">
        <v>42.44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367.01</v>
      </c>
      <c r="L43" s="206">
        <v>6.03</v>
      </c>
      <c r="M43" s="206">
        <v>60.16</v>
      </c>
      <c r="N43" s="206">
        <v>49.1</v>
      </c>
      <c r="O43" s="206">
        <v>69.290000000000006</v>
      </c>
      <c r="P43" s="206">
        <v>23.29</v>
      </c>
      <c r="Q43" s="206">
        <v>9.07</v>
      </c>
      <c r="R43" s="206">
        <v>10.47</v>
      </c>
      <c r="S43" s="206">
        <v>10.96</v>
      </c>
      <c r="T43" s="206">
        <v>0</v>
      </c>
      <c r="U43" s="206">
        <v>39.68</v>
      </c>
      <c r="V43" s="206">
        <v>4.9000000000000004</v>
      </c>
      <c r="W43" s="206">
        <v>16.61</v>
      </c>
      <c r="X43" s="206">
        <v>41.39</v>
      </c>
      <c r="Y43" s="206">
        <v>0</v>
      </c>
      <c r="Z43" s="206">
        <v>111.67</v>
      </c>
      <c r="AA43" s="206">
        <v>25.25</v>
      </c>
      <c r="AB43" s="206">
        <v>0</v>
      </c>
      <c r="AC43" s="206">
        <v>15.62</v>
      </c>
      <c r="AD43" s="206">
        <v>0</v>
      </c>
      <c r="AE43" s="206">
        <v>0</v>
      </c>
      <c r="AF43" s="206">
        <v>0</v>
      </c>
      <c r="AG43" s="206">
        <v>42.44</v>
      </c>
      <c r="AH43" s="206">
        <v>0</v>
      </c>
      <c r="AI43" s="206">
        <v>0</v>
      </c>
      <c r="AJ43" s="206">
        <v>0</v>
      </c>
      <c r="AK43" s="206">
        <v>108.4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351.07</v>
      </c>
      <c r="L44" s="206">
        <v>6.03</v>
      </c>
      <c r="M44" s="206">
        <v>60.16</v>
      </c>
      <c r="N44" s="206">
        <v>49.1</v>
      </c>
      <c r="O44" s="206">
        <v>69.290000000000006</v>
      </c>
      <c r="P44" s="206">
        <v>23.29</v>
      </c>
      <c r="Q44" s="206">
        <v>9.07</v>
      </c>
      <c r="R44" s="206">
        <v>10.47</v>
      </c>
      <c r="S44" s="206">
        <v>10.96</v>
      </c>
      <c r="T44" s="206">
        <v>0</v>
      </c>
      <c r="U44" s="206">
        <v>39.68</v>
      </c>
      <c r="V44" s="206">
        <v>4.9000000000000004</v>
      </c>
      <c r="W44" s="206">
        <v>16.61</v>
      </c>
      <c r="X44" s="206">
        <v>41.39</v>
      </c>
      <c r="Y44" s="206">
        <v>0</v>
      </c>
      <c r="Z44" s="206">
        <v>111.67</v>
      </c>
      <c r="AA44" s="206">
        <v>25.25</v>
      </c>
      <c r="AB44" s="206">
        <v>0</v>
      </c>
      <c r="AC44" s="206">
        <v>15.62</v>
      </c>
      <c r="AD44" s="206">
        <v>0</v>
      </c>
      <c r="AE44" s="206">
        <v>0</v>
      </c>
      <c r="AF44" s="206">
        <v>0</v>
      </c>
      <c r="AG44" s="206">
        <v>42.44</v>
      </c>
      <c r="AH44" s="206">
        <v>0</v>
      </c>
      <c r="AI44" s="206">
        <v>0</v>
      </c>
      <c r="AJ44" s="206">
        <v>0</v>
      </c>
      <c r="AK44" s="206">
        <v>108.4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351.07</v>
      </c>
      <c r="L45" s="206">
        <v>6.03</v>
      </c>
      <c r="M45" s="206">
        <v>60.16</v>
      </c>
      <c r="N45" s="206">
        <v>49.1</v>
      </c>
      <c r="O45" s="206">
        <v>69.290000000000006</v>
      </c>
      <c r="P45" s="206">
        <v>23.29</v>
      </c>
      <c r="Q45" s="206">
        <v>9.07</v>
      </c>
      <c r="R45" s="206">
        <v>10.47</v>
      </c>
      <c r="S45" s="206">
        <v>10.96</v>
      </c>
      <c r="T45" s="206">
        <v>0</v>
      </c>
      <c r="U45" s="206">
        <v>39.68</v>
      </c>
      <c r="V45" s="206">
        <v>4.9000000000000004</v>
      </c>
      <c r="W45" s="206">
        <v>16.61</v>
      </c>
      <c r="X45" s="206">
        <v>41.39</v>
      </c>
      <c r="Y45" s="206">
        <v>0</v>
      </c>
      <c r="Z45" s="206">
        <v>111.67</v>
      </c>
      <c r="AA45" s="206">
        <v>25.25</v>
      </c>
      <c r="AB45" s="206">
        <v>0</v>
      </c>
      <c r="AC45" s="206">
        <v>14.85</v>
      </c>
      <c r="AD45" s="206">
        <v>0</v>
      </c>
      <c r="AE45" s="206">
        <v>0</v>
      </c>
      <c r="AF45" s="206">
        <v>0</v>
      </c>
      <c r="AG45" s="206">
        <v>42.44</v>
      </c>
      <c r="AH45" s="206">
        <v>0</v>
      </c>
      <c r="AI45" s="206">
        <v>0</v>
      </c>
      <c r="AJ45" s="206">
        <v>0</v>
      </c>
      <c r="AK45" s="206">
        <v>108.4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351.07</v>
      </c>
      <c r="L46" s="206">
        <v>6.03</v>
      </c>
      <c r="M46" s="206">
        <v>60.16</v>
      </c>
      <c r="N46" s="206">
        <v>49.1</v>
      </c>
      <c r="O46" s="206">
        <v>69.290000000000006</v>
      </c>
      <c r="P46" s="206">
        <v>23.29</v>
      </c>
      <c r="Q46" s="206">
        <v>9.07</v>
      </c>
      <c r="R46" s="206">
        <v>10.47</v>
      </c>
      <c r="S46" s="206">
        <v>10.96</v>
      </c>
      <c r="T46" s="206">
        <v>0</v>
      </c>
      <c r="U46" s="206">
        <v>39.68</v>
      </c>
      <c r="V46" s="206">
        <v>4.9000000000000004</v>
      </c>
      <c r="W46" s="206">
        <v>16.61</v>
      </c>
      <c r="X46" s="206">
        <v>41.39</v>
      </c>
      <c r="Y46" s="206">
        <v>0</v>
      </c>
      <c r="Z46" s="206">
        <v>111.67</v>
      </c>
      <c r="AA46" s="206">
        <v>25.25</v>
      </c>
      <c r="AB46" s="206">
        <v>0</v>
      </c>
      <c r="AC46" s="206">
        <v>14.85</v>
      </c>
      <c r="AD46" s="206">
        <v>0</v>
      </c>
      <c r="AE46" s="206">
        <v>0</v>
      </c>
      <c r="AF46" s="206">
        <v>0</v>
      </c>
      <c r="AG46" s="206">
        <v>42.44</v>
      </c>
      <c r="AH46" s="206">
        <v>0</v>
      </c>
      <c r="AI46" s="206">
        <v>0</v>
      </c>
      <c r="AJ46" s="206">
        <v>0</v>
      </c>
      <c r="AK46" s="206">
        <v>108.4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351.07</v>
      </c>
      <c r="L47" s="206">
        <v>6.03</v>
      </c>
      <c r="M47" s="206">
        <v>60.16</v>
      </c>
      <c r="N47" s="206">
        <v>49.1</v>
      </c>
      <c r="O47" s="206">
        <v>69.290000000000006</v>
      </c>
      <c r="P47" s="206">
        <v>23.29</v>
      </c>
      <c r="Q47" s="206">
        <v>9.07</v>
      </c>
      <c r="R47" s="206">
        <v>10.47</v>
      </c>
      <c r="S47" s="206">
        <v>10.96</v>
      </c>
      <c r="T47" s="206">
        <v>0</v>
      </c>
      <c r="U47" s="206">
        <v>39.68</v>
      </c>
      <c r="V47" s="206">
        <v>4.9000000000000004</v>
      </c>
      <c r="W47" s="206">
        <v>16.61</v>
      </c>
      <c r="X47" s="206">
        <v>45.48</v>
      </c>
      <c r="Y47" s="206">
        <v>0</v>
      </c>
      <c r="Z47" s="206">
        <v>111.67</v>
      </c>
      <c r="AA47" s="206">
        <v>25.25</v>
      </c>
      <c r="AB47" s="206">
        <v>0</v>
      </c>
      <c r="AC47" s="206">
        <v>14.85</v>
      </c>
      <c r="AD47" s="206">
        <v>0</v>
      </c>
      <c r="AE47" s="206">
        <v>0</v>
      </c>
      <c r="AF47" s="206">
        <v>0</v>
      </c>
      <c r="AG47" s="206">
        <v>42.44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351.07</v>
      </c>
      <c r="L48" s="206">
        <v>6.03</v>
      </c>
      <c r="M48" s="206">
        <v>60.16</v>
      </c>
      <c r="N48" s="206">
        <v>49.1</v>
      </c>
      <c r="O48" s="206">
        <v>69.290000000000006</v>
      </c>
      <c r="P48" s="206">
        <v>23.29</v>
      </c>
      <c r="Q48" s="206">
        <v>9.07</v>
      </c>
      <c r="R48" s="206">
        <v>10.47</v>
      </c>
      <c r="S48" s="206">
        <v>10.96</v>
      </c>
      <c r="T48" s="206">
        <v>0</v>
      </c>
      <c r="U48" s="206">
        <v>39.68</v>
      </c>
      <c r="V48" s="206">
        <v>4.9000000000000004</v>
      </c>
      <c r="W48" s="206">
        <v>16.61</v>
      </c>
      <c r="X48" s="206">
        <v>45.48</v>
      </c>
      <c r="Y48" s="206">
        <v>0</v>
      </c>
      <c r="Z48" s="206">
        <v>111.67</v>
      </c>
      <c r="AA48" s="206">
        <v>25.25</v>
      </c>
      <c r="AB48" s="206">
        <v>0</v>
      </c>
      <c r="AC48" s="206">
        <v>14.85</v>
      </c>
      <c r="AD48" s="206">
        <v>0</v>
      </c>
      <c r="AE48" s="206">
        <v>0</v>
      </c>
      <c r="AF48" s="206">
        <v>0</v>
      </c>
      <c r="AG48" s="206">
        <v>42.44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351.07</v>
      </c>
      <c r="L49" s="206">
        <v>6.03</v>
      </c>
      <c r="M49" s="206">
        <v>60.16</v>
      </c>
      <c r="N49" s="206">
        <v>49.1</v>
      </c>
      <c r="O49" s="206">
        <v>69.290000000000006</v>
      </c>
      <c r="P49" s="206">
        <v>23.29</v>
      </c>
      <c r="Q49" s="206">
        <v>9.07</v>
      </c>
      <c r="R49" s="206">
        <v>10.66</v>
      </c>
      <c r="S49" s="206">
        <v>10.96</v>
      </c>
      <c r="T49" s="206">
        <v>0</v>
      </c>
      <c r="U49" s="206">
        <v>39.68</v>
      </c>
      <c r="V49" s="206">
        <v>4.9000000000000004</v>
      </c>
      <c r="W49" s="206">
        <v>16.61</v>
      </c>
      <c r="X49" s="206">
        <v>45.24</v>
      </c>
      <c r="Y49" s="206">
        <v>0</v>
      </c>
      <c r="Z49" s="206">
        <v>111.67</v>
      </c>
      <c r="AA49" s="206">
        <v>25.25</v>
      </c>
      <c r="AB49" s="206">
        <v>0</v>
      </c>
      <c r="AC49" s="206">
        <v>13.57</v>
      </c>
      <c r="AD49" s="206">
        <v>0</v>
      </c>
      <c r="AE49" s="206">
        <v>0</v>
      </c>
      <c r="AF49" s="206">
        <v>0</v>
      </c>
      <c r="AG49" s="206">
        <v>28.78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351.07</v>
      </c>
      <c r="L50" s="206">
        <v>6.03</v>
      </c>
      <c r="M50" s="206">
        <v>60.16</v>
      </c>
      <c r="N50" s="206">
        <v>49.1</v>
      </c>
      <c r="O50" s="206">
        <v>69.290000000000006</v>
      </c>
      <c r="P50" s="206">
        <v>23.29</v>
      </c>
      <c r="Q50" s="206">
        <v>9.07</v>
      </c>
      <c r="R50" s="206">
        <v>10.66</v>
      </c>
      <c r="S50" s="206">
        <v>10.96</v>
      </c>
      <c r="T50" s="206">
        <v>0</v>
      </c>
      <c r="U50" s="206">
        <v>39.68</v>
      </c>
      <c r="V50" s="206">
        <v>4.9000000000000004</v>
      </c>
      <c r="W50" s="206">
        <v>16.61</v>
      </c>
      <c r="X50" s="206">
        <v>45.24</v>
      </c>
      <c r="Y50" s="206">
        <v>0</v>
      </c>
      <c r="Z50" s="206">
        <v>111.67</v>
      </c>
      <c r="AA50" s="206">
        <v>25.25</v>
      </c>
      <c r="AB50" s="206">
        <v>0</v>
      </c>
      <c r="AC50" s="206">
        <v>13.57</v>
      </c>
      <c r="AD50" s="206">
        <v>0</v>
      </c>
      <c r="AE50" s="206">
        <v>0</v>
      </c>
      <c r="AF50" s="206">
        <v>0</v>
      </c>
      <c r="AG50" s="206">
        <v>28.78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351.07</v>
      </c>
      <c r="L51" s="206">
        <v>6.03</v>
      </c>
      <c r="M51" s="206">
        <v>60.16</v>
      </c>
      <c r="N51" s="206">
        <v>49.1</v>
      </c>
      <c r="O51" s="206">
        <v>69.290000000000006</v>
      </c>
      <c r="P51" s="206">
        <v>23.29</v>
      </c>
      <c r="Q51" s="206">
        <v>9.07</v>
      </c>
      <c r="R51" s="206">
        <v>10.66</v>
      </c>
      <c r="S51" s="206">
        <v>10.96</v>
      </c>
      <c r="T51" s="206">
        <v>0</v>
      </c>
      <c r="U51" s="206">
        <v>39.68</v>
      </c>
      <c r="V51" s="206">
        <v>4.9000000000000004</v>
      </c>
      <c r="W51" s="206">
        <v>16.61</v>
      </c>
      <c r="X51" s="206">
        <v>41.39</v>
      </c>
      <c r="Y51" s="206">
        <v>0</v>
      </c>
      <c r="Z51" s="206">
        <v>111.67</v>
      </c>
      <c r="AA51" s="206">
        <v>25.25</v>
      </c>
      <c r="AB51" s="206">
        <v>0</v>
      </c>
      <c r="AC51" s="206">
        <v>14.85</v>
      </c>
      <c r="AD51" s="206">
        <v>0</v>
      </c>
      <c r="AE51" s="206">
        <v>0</v>
      </c>
      <c r="AF51" s="206">
        <v>0</v>
      </c>
      <c r="AG51" s="206">
        <v>42.44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351.07</v>
      </c>
      <c r="L52" s="206">
        <v>6.03</v>
      </c>
      <c r="M52" s="206">
        <v>60.16</v>
      </c>
      <c r="N52" s="206">
        <v>49.1</v>
      </c>
      <c r="O52" s="206">
        <v>69.290000000000006</v>
      </c>
      <c r="P52" s="206">
        <v>23.29</v>
      </c>
      <c r="Q52" s="206">
        <v>9.07</v>
      </c>
      <c r="R52" s="206">
        <v>10.66</v>
      </c>
      <c r="S52" s="206">
        <v>10.96</v>
      </c>
      <c r="T52" s="206">
        <v>0</v>
      </c>
      <c r="U52" s="206">
        <v>39.68</v>
      </c>
      <c r="V52" s="206">
        <v>4.9000000000000004</v>
      </c>
      <c r="W52" s="206">
        <v>16.61</v>
      </c>
      <c r="X52" s="206">
        <v>41.39</v>
      </c>
      <c r="Y52" s="206">
        <v>0</v>
      </c>
      <c r="Z52" s="206">
        <v>111.67</v>
      </c>
      <c r="AA52" s="206">
        <v>25.25</v>
      </c>
      <c r="AB52" s="206">
        <v>0</v>
      </c>
      <c r="AC52" s="206">
        <v>14.85</v>
      </c>
      <c r="AD52" s="206">
        <v>0</v>
      </c>
      <c r="AE52" s="206">
        <v>0</v>
      </c>
      <c r="AF52" s="206">
        <v>0</v>
      </c>
      <c r="AG52" s="206">
        <v>42.44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351.08</v>
      </c>
      <c r="L53" s="206">
        <v>6.03</v>
      </c>
      <c r="M53" s="206">
        <v>60.16</v>
      </c>
      <c r="N53" s="206">
        <v>49.1</v>
      </c>
      <c r="O53" s="206">
        <v>69.290000000000006</v>
      </c>
      <c r="P53" s="206">
        <v>23.29</v>
      </c>
      <c r="Q53" s="206">
        <v>9.07</v>
      </c>
      <c r="R53" s="206">
        <v>13.91</v>
      </c>
      <c r="S53" s="206">
        <v>10.96</v>
      </c>
      <c r="T53" s="206">
        <v>0</v>
      </c>
      <c r="U53" s="206">
        <v>39.68</v>
      </c>
      <c r="V53" s="206">
        <v>4.9000000000000004</v>
      </c>
      <c r="W53" s="206">
        <v>16.61</v>
      </c>
      <c r="X53" s="206">
        <v>41.39</v>
      </c>
      <c r="Y53" s="206">
        <v>0</v>
      </c>
      <c r="Z53" s="206">
        <v>111.67</v>
      </c>
      <c r="AA53" s="206">
        <v>25.25</v>
      </c>
      <c r="AB53" s="206">
        <v>0</v>
      </c>
      <c r="AC53" s="206">
        <v>14.85</v>
      </c>
      <c r="AD53" s="206">
        <v>0</v>
      </c>
      <c r="AE53" s="206">
        <v>0</v>
      </c>
      <c r="AF53" s="206">
        <v>0</v>
      </c>
      <c r="AG53" s="206">
        <v>42.44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351.08</v>
      </c>
      <c r="L54" s="206">
        <v>6.03</v>
      </c>
      <c r="M54" s="206">
        <v>60.16</v>
      </c>
      <c r="N54" s="206">
        <v>49.1</v>
      </c>
      <c r="O54" s="206">
        <v>69.290000000000006</v>
      </c>
      <c r="P54" s="206">
        <v>23.29</v>
      </c>
      <c r="Q54" s="206">
        <v>9.4700000000000006</v>
      </c>
      <c r="R54" s="206">
        <v>14.51</v>
      </c>
      <c r="S54" s="206">
        <v>11.44</v>
      </c>
      <c r="T54" s="206">
        <v>0</v>
      </c>
      <c r="U54" s="206">
        <v>39.68</v>
      </c>
      <c r="V54" s="206">
        <v>4.9000000000000004</v>
      </c>
      <c r="W54" s="206">
        <v>16.61</v>
      </c>
      <c r="X54" s="206">
        <v>41.39</v>
      </c>
      <c r="Y54" s="206">
        <v>0</v>
      </c>
      <c r="Z54" s="206">
        <v>111.67</v>
      </c>
      <c r="AA54" s="206">
        <v>25.25</v>
      </c>
      <c r="AB54" s="206">
        <v>0</v>
      </c>
      <c r="AC54" s="206">
        <v>13.57</v>
      </c>
      <c r="AD54" s="206">
        <v>0</v>
      </c>
      <c r="AE54" s="206">
        <v>0</v>
      </c>
      <c r="AF54" s="206">
        <v>0</v>
      </c>
      <c r="AG54" s="206">
        <v>28.78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351.08</v>
      </c>
      <c r="L55" s="206">
        <v>6.03</v>
      </c>
      <c r="M55" s="206">
        <v>60.16</v>
      </c>
      <c r="N55" s="206">
        <v>49.1</v>
      </c>
      <c r="O55" s="206">
        <v>69.290000000000006</v>
      </c>
      <c r="P55" s="206">
        <v>23.29</v>
      </c>
      <c r="Q55" s="206">
        <v>9.07</v>
      </c>
      <c r="R55" s="206">
        <v>13.97</v>
      </c>
      <c r="S55" s="206">
        <v>10.96</v>
      </c>
      <c r="T55" s="206">
        <v>0</v>
      </c>
      <c r="U55" s="206">
        <v>39.68</v>
      </c>
      <c r="V55" s="206">
        <v>4.9000000000000004</v>
      </c>
      <c r="W55" s="206">
        <v>16.61</v>
      </c>
      <c r="X55" s="206">
        <v>62.08</v>
      </c>
      <c r="Y55" s="206">
        <v>0</v>
      </c>
      <c r="Z55" s="206">
        <v>111.67</v>
      </c>
      <c r="AA55" s="206">
        <v>25.25</v>
      </c>
      <c r="AB55" s="206">
        <v>0</v>
      </c>
      <c r="AC55" s="206">
        <v>13.21</v>
      </c>
      <c r="AD55" s="206">
        <v>0</v>
      </c>
      <c r="AE55" s="206">
        <v>0</v>
      </c>
      <c r="AF55" s="206">
        <v>0</v>
      </c>
      <c r="AG55" s="206">
        <v>28.78</v>
      </c>
      <c r="AH55" s="206">
        <v>0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335.37</v>
      </c>
      <c r="L56" s="206">
        <v>6.03</v>
      </c>
      <c r="M56" s="206">
        <v>60.16</v>
      </c>
      <c r="N56" s="206">
        <v>49.1</v>
      </c>
      <c r="O56" s="206">
        <v>69.290000000000006</v>
      </c>
      <c r="P56" s="206">
        <v>23.29</v>
      </c>
      <c r="Q56" s="206">
        <v>9.07</v>
      </c>
      <c r="R56" s="206">
        <v>13.9</v>
      </c>
      <c r="S56" s="206">
        <v>10.96</v>
      </c>
      <c r="T56" s="206">
        <v>0</v>
      </c>
      <c r="U56" s="206">
        <v>39.68</v>
      </c>
      <c r="V56" s="206">
        <v>4.9000000000000004</v>
      </c>
      <c r="W56" s="206">
        <v>16.61</v>
      </c>
      <c r="X56" s="206">
        <v>62.08</v>
      </c>
      <c r="Y56" s="206">
        <v>0</v>
      </c>
      <c r="Z56" s="206">
        <v>111.67</v>
      </c>
      <c r="AA56" s="206">
        <v>26.35</v>
      </c>
      <c r="AB56" s="206">
        <v>0</v>
      </c>
      <c r="AC56" s="206">
        <v>13.21</v>
      </c>
      <c r="AD56" s="206">
        <v>0</v>
      </c>
      <c r="AE56" s="206">
        <v>0</v>
      </c>
      <c r="AF56" s="206">
        <v>0</v>
      </c>
      <c r="AG56" s="206">
        <v>28.78</v>
      </c>
      <c r="AH56" s="206">
        <v>0</v>
      </c>
      <c r="AI56" s="206">
        <v>0</v>
      </c>
      <c r="AJ56" s="206">
        <v>0</v>
      </c>
      <c r="AK56" s="206">
        <v>99.62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335.37</v>
      </c>
      <c r="L57" s="206">
        <v>6.03</v>
      </c>
      <c r="M57" s="206">
        <v>60.16</v>
      </c>
      <c r="N57" s="206">
        <v>49.1</v>
      </c>
      <c r="O57" s="206">
        <v>69.290000000000006</v>
      </c>
      <c r="P57" s="206">
        <v>23.29</v>
      </c>
      <c r="Q57" s="206">
        <v>9.07</v>
      </c>
      <c r="R57" s="206">
        <v>13.9</v>
      </c>
      <c r="S57" s="206">
        <v>10.96</v>
      </c>
      <c r="T57" s="206">
        <v>0</v>
      </c>
      <c r="U57" s="206">
        <v>39.68</v>
      </c>
      <c r="V57" s="206">
        <v>4.9000000000000004</v>
      </c>
      <c r="W57" s="206">
        <v>16.61</v>
      </c>
      <c r="X57" s="206">
        <v>62.08</v>
      </c>
      <c r="Y57" s="206">
        <v>0</v>
      </c>
      <c r="Z57" s="206">
        <v>111.67</v>
      </c>
      <c r="AA57" s="206">
        <v>26.35</v>
      </c>
      <c r="AB57" s="206">
        <v>0</v>
      </c>
      <c r="AC57" s="206">
        <v>14.46</v>
      </c>
      <c r="AD57" s="206">
        <v>0</v>
      </c>
      <c r="AE57" s="206">
        <v>0</v>
      </c>
      <c r="AF57" s="206">
        <v>0</v>
      </c>
      <c r="AG57" s="206">
        <v>42.44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335.37</v>
      </c>
      <c r="L58" s="206">
        <v>6.03</v>
      </c>
      <c r="M58" s="206">
        <v>60.16</v>
      </c>
      <c r="N58" s="206">
        <v>49.1</v>
      </c>
      <c r="O58" s="206">
        <v>69.290000000000006</v>
      </c>
      <c r="P58" s="206">
        <v>23.29</v>
      </c>
      <c r="Q58" s="206">
        <v>9.07</v>
      </c>
      <c r="R58" s="206">
        <v>13.9</v>
      </c>
      <c r="S58" s="206">
        <v>10.96</v>
      </c>
      <c r="T58" s="206">
        <v>0</v>
      </c>
      <c r="U58" s="206">
        <v>39.68</v>
      </c>
      <c r="V58" s="206">
        <v>4.9000000000000004</v>
      </c>
      <c r="W58" s="206">
        <v>16.61</v>
      </c>
      <c r="X58" s="206">
        <v>62.08</v>
      </c>
      <c r="Y58" s="206">
        <v>0</v>
      </c>
      <c r="Z58" s="206">
        <v>111.67</v>
      </c>
      <c r="AA58" s="206">
        <v>26.35</v>
      </c>
      <c r="AB58" s="206">
        <v>0</v>
      </c>
      <c r="AC58" s="206">
        <v>14.46</v>
      </c>
      <c r="AD58" s="206">
        <v>0</v>
      </c>
      <c r="AE58" s="206">
        <v>0</v>
      </c>
      <c r="AF58" s="206">
        <v>0</v>
      </c>
      <c r="AG58" s="206">
        <v>42.44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335.37</v>
      </c>
      <c r="L59" s="206">
        <v>6.03</v>
      </c>
      <c r="M59" s="206">
        <v>60.16</v>
      </c>
      <c r="N59" s="206">
        <v>49.1</v>
      </c>
      <c r="O59" s="206">
        <v>69.290000000000006</v>
      </c>
      <c r="P59" s="206">
        <v>23.03</v>
      </c>
      <c r="Q59" s="206">
        <v>9.07</v>
      </c>
      <c r="R59" s="206">
        <v>14.51</v>
      </c>
      <c r="S59" s="206">
        <v>10.96</v>
      </c>
      <c r="T59" s="206">
        <v>0</v>
      </c>
      <c r="U59" s="206">
        <v>39.68</v>
      </c>
      <c r="V59" s="206">
        <v>4.9000000000000004</v>
      </c>
      <c r="W59" s="206">
        <v>16.61</v>
      </c>
      <c r="X59" s="206">
        <v>62.08</v>
      </c>
      <c r="Y59" s="206">
        <v>0</v>
      </c>
      <c r="Z59" s="206">
        <v>111.67</v>
      </c>
      <c r="AA59" s="206">
        <v>25.25</v>
      </c>
      <c r="AB59" s="206">
        <v>0</v>
      </c>
      <c r="AC59" s="206">
        <v>14.46</v>
      </c>
      <c r="AD59" s="206">
        <v>0</v>
      </c>
      <c r="AE59" s="206">
        <v>0</v>
      </c>
      <c r="AF59" s="206">
        <v>0</v>
      </c>
      <c r="AG59" s="206">
        <v>42.44</v>
      </c>
      <c r="AH59" s="206">
        <v>0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335.37</v>
      </c>
      <c r="L60" s="206">
        <v>6.03</v>
      </c>
      <c r="M60" s="206">
        <v>60.16</v>
      </c>
      <c r="N60" s="206">
        <v>49.1</v>
      </c>
      <c r="O60" s="206">
        <v>69.290000000000006</v>
      </c>
      <c r="P60" s="206">
        <v>23.03</v>
      </c>
      <c r="Q60" s="206">
        <v>9.07</v>
      </c>
      <c r="R60" s="206">
        <v>13.9</v>
      </c>
      <c r="S60" s="206">
        <v>10.96</v>
      </c>
      <c r="T60" s="206">
        <v>0</v>
      </c>
      <c r="U60" s="206">
        <v>39.68</v>
      </c>
      <c r="V60" s="206">
        <v>4.9000000000000004</v>
      </c>
      <c r="W60" s="206">
        <v>16.61</v>
      </c>
      <c r="X60" s="206">
        <v>62.08</v>
      </c>
      <c r="Y60" s="206">
        <v>0</v>
      </c>
      <c r="Z60" s="206">
        <v>111.67</v>
      </c>
      <c r="AA60" s="206">
        <v>25.25</v>
      </c>
      <c r="AB60" s="206">
        <v>0</v>
      </c>
      <c r="AC60" s="206">
        <v>14.46</v>
      </c>
      <c r="AD60" s="206">
        <v>0</v>
      </c>
      <c r="AE60" s="206">
        <v>0</v>
      </c>
      <c r="AF60" s="206">
        <v>0</v>
      </c>
      <c r="AG60" s="206">
        <v>42.44</v>
      </c>
      <c r="AH60" s="206">
        <v>0</v>
      </c>
      <c r="AI60" s="206">
        <v>0</v>
      </c>
      <c r="AJ60" s="206">
        <v>0</v>
      </c>
      <c r="AK60" s="206">
        <v>82.26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305.92</v>
      </c>
      <c r="L61" s="206">
        <v>0</v>
      </c>
      <c r="M61" s="206">
        <v>60.16</v>
      </c>
      <c r="N61" s="206">
        <v>49.1</v>
      </c>
      <c r="O61" s="206">
        <v>69.290000000000006</v>
      </c>
      <c r="P61" s="206">
        <v>23.03</v>
      </c>
      <c r="Q61" s="206">
        <v>9.07</v>
      </c>
      <c r="R61" s="206">
        <v>13.9</v>
      </c>
      <c r="S61" s="206">
        <v>10.96</v>
      </c>
      <c r="T61" s="206">
        <v>0</v>
      </c>
      <c r="U61" s="206">
        <v>39.68</v>
      </c>
      <c r="V61" s="206">
        <v>4.9000000000000004</v>
      </c>
      <c r="W61" s="206">
        <v>16.61</v>
      </c>
      <c r="X61" s="206">
        <v>62.08</v>
      </c>
      <c r="Y61" s="206">
        <v>0</v>
      </c>
      <c r="Z61" s="206">
        <v>111.67</v>
      </c>
      <c r="AA61" s="206">
        <v>25.25</v>
      </c>
      <c r="AB61" s="206">
        <v>0</v>
      </c>
      <c r="AC61" s="206">
        <v>14.46</v>
      </c>
      <c r="AD61" s="206">
        <v>0</v>
      </c>
      <c r="AE61" s="206">
        <v>0</v>
      </c>
      <c r="AF61" s="206">
        <v>0</v>
      </c>
      <c r="AG61" s="206">
        <v>42.44</v>
      </c>
      <c r="AH61" s="206">
        <v>0</v>
      </c>
      <c r="AI61" s="206">
        <v>0</v>
      </c>
      <c r="AJ61" s="206">
        <v>0</v>
      </c>
      <c r="AK61" s="206">
        <v>82.26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300.41000000000003</v>
      </c>
      <c r="L62" s="206">
        <v>0</v>
      </c>
      <c r="M62" s="206">
        <v>60.16</v>
      </c>
      <c r="N62" s="206">
        <v>49.1</v>
      </c>
      <c r="O62" s="206">
        <v>69.290000000000006</v>
      </c>
      <c r="P62" s="206">
        <v>23.03</v>
      </c>
      <c r="Q62" s="206">
        <v>9.07</v>
      </c>
      <c r="R62" s="206">
        <v>13.9</v>
      </c>
      <c r="S62" s="206">
        <v>10.96</v>
      </c>
      <c r="T62" s="206">
        <v>0</v>
      </c>
      <c r="U62" s="206">
        <v>39.68</v>
      </c>
      <c r="V62" s="206">
        <v>4.9000000000000004</v>
      </c>
      <c r="W62" s="206">
        <v>16.61</v>
      </c>
      <c r="X62" s="206">
        <v>62.08</v>
      </c>
      <c r="Y62" s="206">
        <v>0</v>
      </c>
      <c r="Z62" s="206">
        <v>111.67</v>
      </c>
      <c r="AA62" s="206">
        <v>25.25</v>
      </c>
      <c r="AB62" s="206">
        <v>0</v>
      </c>
      <c r="AC62" s="206">
        <v>14.46</v>
      </c>
      <c r="AD62" s="206">
        <v>0</v>
      </c>
      <c r="AE62" s="206">
        <v>0</v>
      </c>
      <c r="AF62" s="206">
        <v>0</v>
      </c>
      <c r="AG62" s="206">
        <v>42.44</v>
      </c>
      <c r="AH62" s="206">
        <v>0</v>
      </c>
      <c r="AI62" s="206">
        <v>0</v>
      </c>
      <c r="AJ62" s="206">
        <v>0</v>
      </c>
      <c r="AK62" s="206">
        <v>82.26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305.8</v>
      </c>
      <c r="L63" s="206">
        <v>0</v>
      </c>
      <c r="M63" s="206">
        <v>60.16</v>
      </c>
      <c r="N63" s="206">
        <v>49.1</v>
      </c>
      <c r="O63" s="206">
        <v>69.290000000000006</v>
      </c>
      <c r="P63" s="206">
        <v>23.03</v>
      </c>
      <c r="Q63" s="206">
        <v>9.07</v>
      </c>
      <c r="R63" s="206">
        <v>13.9</v>
      </c>
      <c r="S63" s="206">
        <v>10.96</v>
      </c>
      <c r="T63" s="206">
        <v>0</v>
      </c>
      <c r="U63" s="206">
        <v>39.68</v>
      </c>
      <c r="V63" s="206">
        <v>4.9000000000000004</v>
      </c>
      <c r="W63" s="206">
        <v>16.61</v>
      </c>
      <c r="X63" s="206">
        <v>62.08</v>
      </c>
      <c r="Y63" s="206">
        <v>0</v>
      </c>
      <c r="Z63" s="206">
        <v>111.67</v>
      </c>
      <c r="AA63" s="206">
        <v>25.25</v>
      </c>
      <c r="AB63" s="206">
        <v>0</v>
      </c>
      <c r="AC63" s="206">
        <v>14.46</v>
      </c>
      <c r="AD63" s="206">
        <v>0</v>
      </c>
      <c r="AE63" s="206">
        <v>0</v>
      </c>
      <c r="AF63" s="206">
        <v>0</v>
      </c>
      <c r="AG63" s="206">
        <v>42.44</v>
      </c>
      <c r="AH63" s="206">
        <v>0</v>
      </c>
      <c r="AI63" s="206">
        <v>0</v>
      </c>
      <c r="AJ63" s="206">
        <v>0</v>
      </c>
      <c r="AK63" s="206">
        <v>82.26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311.39999999999998</v>
      </c>
      <c r="L64" s="206">
        <v>0</v>
      </c>
      <c r="M64" s="206">
        <v>60.16</v>
      </c>
      <c r="N64" s="206">
        <v>49.1</v>
      </c>
      <c r="O64" s="206">
        <v>69.290000000000006</v>
      </c>
      <c r="P64" s="206">
        <v>23.03</v>
      </c>
      <c r="Q64" s="206">
        <v>9.07</v>
      </c>
      <c r="R64" s="206">
        <v>13.9</v>
      </c>
      <c r="S64" s="206">
        <v>10.96</v>
      </c>
      <c r="T64" s="206">
        <v>0</v>
      </c>
      <c r="U64" s="206">
        <v>39.68</v>
      </c>
      <c r="V64" s="206">
        <v>4.9000000000000004</v>
      </c>
      <c r="W64" s="206">
        <v>16.61</v>
      </c>
      <c r="X64" s="206">
        <v>62.08</v>
      </c>
      <c r="Y64" s="206">
        <v>0</v>
      </c>
      <c r="Z64" s="206">
        <v>111.67</v>
      </c>
      <c r="AA64" s="206">
        <v>25.25</v>
      </c>
      <c r="AB64" s="206">
        <v>0</v>
      </c>
      <c r="AC64" s="206">
        <v>14.46</v>
      </c>
      <c r="AD64" s="206">
        <v>0</v>
      </c>
      <c r="AE64" s="206">
        <v>0</v>
      </c>
      <c r="AF64" s="206">
        <v>0</v>
      </c>
      <c r="AG64" s="206">
        <v>42.44</v>
      </c>
      <c r="AH64" s="206">
        <v>0</v>
      </c>
      <c r="AI64" s="206">
        <v>0</v>
      </c>
      <c r="AJ64" s="206">
        <v>0</v>
      </c>
      <c r="AK64" s="206">
        <v>82.26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327.64</v>
      </c>
      <c r="L65" s="206">
        <v>0</v>
      </c>
      <c r="M65" s="206">
        <v>60.16</v>
      </c>
      <c r="N65" s="206">
        <v>49.1</v>
      </c>
      <c r="O65" s="206">
        <v>69.290000000000006</v>
      </c>
      <c r="P65" s="206">
        <v>23.03</v>
      </c>
      <c r="Q65" s="206">
        <v>9.07</v>
      </c>
      <c r="R65" s="206">
        <v>13.9</v>
      </c>
      <c r="S65" s="206">
        <v>10.96</v>
      </c>
      <c r="T65" s="206">
        <v>0</v>
      </c>
      <c r="U65" s="206">
        <v>39.68</v>
      </c>
      <c r="V65" s="206">
        <v>4.9000000000000004</v>
      </c>
      <c r="W65" s="206">
        <v>16.61</v>
      </c>
      <c r="X65" s="206">
        <v>62.08</v>
      </c>
      <c r="Y65" s="206">
        <v>0</v>
      </c>
      <c r="Z65" s="206">
        <v>111.67</v>
      </c>
      <c r="AA65" s="206">
        <v>25.25</v>
      </c>
      <c r="AB65" s="206">
        <v>0</v>
      </c>
      <c r="AC65" s="206">
        <v>14.46</v>
      </c>
      <c r="AD65" s="206">
        <v>0</v>
      </c>
      <c r="AE65" s="206">
        <v>0</v>
      </c>
      <c r="AF65" s="206">
        <v>0</v>
      </c>
      <c r="AG65" s="206">
        <v>42.44</v>
      </c>
      <c r="AH65" s="206">
        <v>0</v>
      </c>
      <c r="AI65" s="206">
        <v>0</v>
      </c>
      <c r="AJ65" s="206">
        <v>0</v>
      </c>
      <c r="AK65" s="206">
        <v>82.26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348.67</v>
      </c>
      <c r="L66" s="206">
        <v>0</v>
      </c>
      <c r="M66" s="206">
        <v>60.16</v>
      </c>
      <c r="N66" s="206">
        <v>49.1</v>
      </c>
      <c r="O66" s="206">
        <v>69.290000000000006</v>
      </c>
      <c r="P66" s="206">
        <v>23.03</v>
      </c>
      <c r="Q66" s="206">
        <v>9.07</v>
      </c>
      <c r="R66" s="206">
        <v>13.9</v>
      </c>
      <c r="S66" s="206">
        <v>10.96</v>
      </c>
      <c r="T66" s="206">
        <v>0</v>
      </c>
      <c r="U66" s="206">
        <v>39.68</v>
      </c>
      <c r="V66" s="206">
        <v>4.9000000000000004</v>
      </c>
      <c r="W66" s="206">
        <v>16.61</v>
      </c>
      <c r="X66" s="206">
        <v>62.08</v>
      </c>
      <c r="Y66" s="206">
        <v>0</v>
      </c>
      <c r="Z66" s="206">
        <v>111.67</v>
      </c>
      <c r="AA66" s="206">
        <v>25.25</v>
      </c>
      <c r="AB66" s="206">
        <v>0</v>
      </c>
      <c r="AC66" s="206">
        <v>14.07</v>
      </c>
      <c r="AD66" s="206">
        <v>0</v>
      </c>
      <c r="AE66" s="206">
        <v>0</v>
      </c>
      <c r="AF66" s="206">
        <v>0</v>
      </c>
      <c r="AG66" s="206">
        <v>42.44</v>
      </c>
      <c r="AH66" s="206">
        <v>0</v>
      </c>
      <c r="AI66" s="206">
        <v>0</v>
      </c>
      <c r="AJ66" s="206">
        <v>0</v>
      </c>
      <c r="AK66" s="206">
        <v>82.26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350.48</v>
      </c>
      <c r="L67" s="206">
        <v>6.03</v>
      </c>
      <c r="M67" s="206">
        <v>60.16</v>
      </c>
      <c r="N67" s="206">
        <v>49.1</v>
      </c>
      <c r="O67" s="206">
        <v>69.290000000000006</v>
      </c>
      <c r="P67" s="206">
        <v>23.03</v>
      </c>
      <c r="Q67" s="206">
        <v>9.07</v>
      </c>
      <c r="R67" s="206">
        <v>13.9</v>
      </c>
      <c r="S67" s="206">
        <v>10.96</v>
      </c>
      <c r="T67" s="206">
        <v>0</v>
      </c>
      <c r="U67" s="206">
        <v>39.68</v>
      </c>
      <c r="V67" s="206">
        <v>4.9000000000000004</v>
      </c>
      <c r="W67" s="206">
        <v>16.61</v>
      </c>
      <c r="X67" s="206">
        <v>62.08</v>
      </c>
      <c r="Y67" s="206">
        <v>0</v>
      </c>
      <c r="Z67" s="206">
        <v>111.67</v>
      </c>
      <c r="AA67" s="206">
        <v>25.25</v>
      </c>
      <c r="AB67" s="206">
        <v>0</v>
      </c>
      <c r="AC67" s="206">
        <v>14.07</v>
      </c>
      <c r="AD67" s="206">
        <v>0</v>
      </c>
      <c r="AE67" s="206">
        <v>0</v>
      </c>
      <c r="AF67" s="206">
        <v>0</v>
      </c>
      <c r="AG67" s="206">
        <v>42.44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350.48</v>
      </c>
      <c r="L68" s="206">
        <v>6.03</v>
      </c>
      <c r="M68" s="206">
        <v>60.16</v>
      </c>
      <c r="N68" s="206">
        <v>49.1</v>
      </c>
      <c r="O68" s="206">
        <v>69.290000000000006</v>
      </c>
      <c r="P68" s="206">
        <v>23.03</v>
      </c>
      <c r="Q68" s="206">
        <v>9.07</v>
      </c>
      <c r="R68" s="206">
        <v>13.9</v>
      </c>
      <c r="S68" s="206">
        <v>10.96</v>
      </c>
      <c r="T68" s="206">
        <v>0</v>
      </c>
      <c r="U68" s="206">
        <v>39.68</v>
      </c>
      <c r="V68" s="206">
        <v>4.9000000000000004</v>
      </c>
      <c r="W68" s="206">
        <v>16.61</v>
      </c>
      <c r="X68" s="206">
        <v>41.39</v>
      </c>
      <c r="Y68" s="206">
        <v>0</v>
      </c>
      <c r="Z68" s="206">
        <v>111.67</v>
      </c>
      <c r="AA68" s="206">
        <v>25.25</v>
      </c>
      <c r="AB68" s="206">
        <v>0</v>
      </c>
      <c r="AC68" s="206">
        <v>14.07</v>
      </c>
      <c r="AD68" s="206">
        <v>0</v>
      </c>
      <c r="AE68" s="206">
        <v>0</v>
      </c>
      <c r="AF68" s="206">
        <v>0</v>
      </c>
      <c r="AG68" s="206">
        <v>42.44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350.48</v>
      </c>
      <c r="L69" s="206">
        <v>6.03</v>
      </c>
      <c r="M69" s="206">
        <v>60.16</v>
      </c>
      <c r="N69" s="206">
        <v>49.1</v>
      </c>
      <c r="O69" s="206">
        <v>69.290000000000006</v>
      </c>
      <c r="P69" s="206">
        <v>23.03</v>
      </c>
      <c r="Q69" s="206">
        <v>9.07</v>
      </c>
      <c r="R69" s="206">
        <v>13.9</v>
      </c>
      <c r="S69" s="206">
        <v>10.96</v>
      </c>
      <c r="T69" s="206">
        <v>0</v>
      </c>
      <c r="U69" s="206">
        <v>39.68</v>
      </c>
      <c r="V69" s="206">
        <v>4.9000000000000004</v>
      </c>
      <c r="W69" s="206">
        <v>16.61</v>
      </c>
      <c r="X69" s="206">
        <v>41.39</v>
      </c>
      <c r="Y69" s="206">
        <v>0</v>
      </c>
      <c r="Z69" s="206">
        <v>111.67</v>
      </c>
      <c r="AA69" s="206">
        <v>25.25</v>
      </c>
      <c r="AB69" s="206">
        <v>0</v>
      </c>
      <c r="AC69" s="206">
        <v>14.07</v>
      </c>
      <c r="AD69" s="206">
        <v>0</v>
      </c>
      <c r="AE69" s="206">
        <v>0</v>
      </c>
      <c r="AF69" s="206">
        <v>0</v>
      </c>
      <c r="AG69" s="206">
        <v>42.44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350.48</v>
      </c>
      <c r="L70" s="206">
        <v>6.03</v>
      </c>
      <c r="M70" s="206">
        <v>60.16</v>
      </c>
      <c r="N70" s="206">
        <v>49.1</v>
      </c>
      <c r="O70" s="206">
        <v>69.290000000000006</v>
      </c>
      <c r="P70" s="206">
        <v>23.03</v>
      </c>
      <c r="Q70" s="206">
        <v>9.07</v>
      </c>
      <c r="R70" s="206">
        <v>13.9</v>
      </c>
      <c r="S70" s="206">
        <v>10.96</v>
      </c>
      <c r="T70" s="206">
        <v>0</v>
      </c>
      <c r="U70" s="206">
        <v>39.68</v>
      </c>
      <c r="V70" s="206">
        <v>4.9000000000000004</v>
      </c>
      <c r="W70" s="206">
        <v>16.61</v>
      </c>
      <c r="X70" s="206">
        <v>41.39</v>
      </c>
      <c r="Y70" s="206">
        <v>0</v>
      </c>
      <c r="Z70" s="206">
        <v>111.67</v>
      </c>
      <c r="AA70" s="206">
        <v>25.25</v>
      </c>
      <c r="AB70" s="206">
        <v>0</v>
      </c>
      <c r="AC70" s="206">
        <v>14.07</v>
      </c>
      <c r="AD70" s="206">
        <v>0</v>
      </c>
      <c r="AE70" s="206">
        <v>0</v>
      </c>
      <c r="AF70" s="206">
        <v>0</v>
      </c>
      <c r="AG70" s="206">
        <v>42.44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35.4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379.93</v>
      </c>
      <c r="L71" s="206">
        <v>6.03</v>
      </c>
      <c r="M71" s="206">
        <v>60.16</v>
      </c>
      <c r="N71" s="206">
        <v>49.1</v>
      </c>
      <c r="O71" s="206">
        <v>69.290000000000006</v>
      </c>
      <c r="P71" s="206">
        <v>23.03</v>
      </c>
      <c r="Q71" s="206">
        <v>9.07</v>
      </c>
      <c r="R71" s="206">
        <v>13.9</v>
      </c>
      <c r="S71" s="206">
        <v>10.96</v>
      </c>
      <c r="T71" s="206">
        <v>0</v>
      </c>
      <c r="U71" s="206">
        <v>39.68</v>
      </c>
      <c r="V71" s="206">
        <v>4.9000000000000004</v>
      </c>
      <c r="W71" s="206">
        <v>16.34</v>
      </c>
      <c r="X71" s="206">
        <v>62.08</v>
      </c>
      <c r="Y71" s="206">
        <v>0</v>
      </c>
      <c r="Z71" s="206">
        <v>111.67</v>
      </c>
      <c r="AA71" s="206">
        <v>25.25</v>
      </c>
      <c r="AB71" s="206">
        <v>0</v>
      </c>
      <c r="AC71" s="206">
        <v>14.07</v>
      </c>
      <c r="AD71" s="206">
        <v>0</v>
      </c>
      <c r="AE71" s="206">
        <v>0</v>
      </c>
      <c r="AF71" s="206">
        <v>0</v>
      </c>
      <c r="AG71" s="206">
        <v>42.44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22.31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427.7</v>
      </c>
      <c r="L72" s="206">
        <v>6.03</v>
      </c>
      <c r="M72" s="206">
        <v>60.16</v>
      </c>
      <c r="N72" s="206">
        <v>49.1</v>
      </c>
      <c r="O72" s="206">
        <v>69.290000000000006</v>
      </c>
      <c r="P72" s="206">
        <v>23.03</v>
      </c>
      <c r="Q72" s="206">
        <v>9.07</v>
      </c>
      <c r="R72" s="206">
        <v>13.9</v>
      </c>
      <c r="S72" s="206">
        <v>10.96</v>
      </c>
      <c r="T72" s="206">
        <v>0</v>
      </c>
      <c r="U72" s="206">
        <v>39.68</v>
      </c>
      <c r="V72" s="206">
        <v>4.9000000000000004</v>
      </c>
      <c r="W72" s="206">
        <v>16.34</v>
      </c>
      <c r="X72" s="206">
        <v>62.08</v>
      </c>
      <c r="Y72" s="206">
        <v>0</v>
      </c>
      <c r="Z72" s="206">
        <v>111.67</v>
      </c>
      <c r="AA72" s="206">
        <v>25.25</v>
      </c>
      <c r="AB72" s="206">
        <v>0</v>
      </c>
      <c r="AC72" s="206">
        <v>14.07</v>
      </c>
      <c r="AD72" s="206">
        <v>0</v>
      </c>
      <c r="AE72" s="206">
        <v>0</v>
      </c>
      <c r="AF72" s="206">
        <v>0</v>
      </c>
      <c r="AG72" s="206">
        <v>42.44</v>
      </c>
      <c r="AH72" s="206">
        <v>5.66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7.22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473.06</v>
      </c>
      <c r="L73" s="206">
        <v>5.79</v>
      </c>
      <c r="M73" s="206">
        <v>60.16</v>
      </c>
      <c r="N73" s="206">
        <v>49.1</v>
      </c>
      <c r="O73" s="206">
        <v>69.290000000000006</v>
      </c>
      <c r="P73" s="206">
        <v>23.03</v>
      </c>
      <c r="Q73" s="206">
        <v>9.07</v>
      </c>
      <c r="R73" s="206">
        <v>13.9</v>
      </c>
      <c r="S73" s="206">
        <v>10.96</v>
      </c>
      <c r="T73" s="206">
        <v>0</v>
      </c>
      <c r="U73" s="206">
        <v>39.68</v>
      </c>
      <c r="V73" s="206">
        <v>4.9000000000000004</v>
      </c>
      <c r="W73" s="206">
        <v>16.34</v>
      </c>
      <c r="X73" s="206">
        <v>41.39</v>
      </c>
      <c r="Y73" s="206">
        <v>0</v>
      </c>
      <c r="Z73" s="206">
        <v>111.67</v>
      </c>
      <c r="AA73" s="206">
        <v>25.25</v>
      </c>
      <c r="AB73" s="206">
        <v>0</v>
      </c>
      <c r="AC73" s="206">
        <v>14.46</v>
      </c>
      <c r="AD73" s="206">
        <v>0</v>
      </c>
      <c r="AE73" s="206">
        <v>0</v>
      </c>
      <c r="AF73" s="206">
        <v>0</v>
      </c>
      <c r="AG73" s="206">
        <v>42.44</v>
      </c>
      <c r="AH73" s="206">
        <v>5.66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1.08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489.83</v>
      </c>
      <c r="L74" s="206">
        <v>6.03</v>
      </c>
      <c r="M74" s="206">
        <v>60.16</v>
      </c>
      <c r="N74" s="206">
        <v>49.1</v>
      </c>
      <c r="O74" s="206">
        <v>69.290000000000006</v>
      </c>
      <c r="P74" s="206">
        <v>23.03</v>
      </c>
      <c r="Q74" s="206">
        <v>9.07</v>
      </c>
      <c r="R74" s="206">
        <v>13.9</v>
      </c>
      <c r="S74" s="206">
        <v>10.96</v>
      </c>
      <c r="T74" s="206">
        <v>0</v>
      </c>
      <c r="U74" s="206">
        <v>39.68</v>
      </c>
      <c r="V74" s="206">
        <v>4.9000000000000004</v>
      </c>
      <c r="W74" s="206">
        <v>16.34</v>
      </c>
      <c r="X74" s="206">
        <v>41.39</v>
      </c>
      <c r="Y74" s="206">
        <v>0</v>
      </c>
      <c r="Z74" s="206">
        <v>111.67</v>
      </c>
      <c r="AA74" s="206">
        <v>25.25</v>
      </c>
      <c r="AB74" s="206">
        <v>0</v>
      </c>
      <c r="AC74" s="206">
        <v>14.46</v>
      </c>
      <c r="AD74" s="206">
        <v>0</v>
      </c>
      <c r="AE74" s="206">
        <v>0</v>
      </c>
      <c r="AF74" s="206">
        <v>0</v>
      </c>
      <c r="AG74" s="206">
        <v>42.44</v>
      </c>
      <c r="AH74" s="206">
        <v>11.32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489.83</v>
      </c>
      <c r="L75" s="206">
        <v>6.03</v>
      </c>
      <c r="M75" s="206">
        <v>60.16</v>
      </c>
      <c r="N75" s="206">
        <v>49.1</v>
      </c>
      <c r="O75" s="206">
        <v>69.290000000000006</v>
      </c>
      <c r="P75" s="206">
        <v>23.03</v>
      </c>
      <c r="Q75" s="206">
        <v>9.07</v>
      </c>
      <c r="R75" s="206">
        <v>13.9</v>
      </c>
      <c r="S75" s="206">
        <v>10.96</v>
      </c>
      <c r="T75" s="206">
        <v>0</v>
      </c>
      <c r="U75" s="206">
        <v>39.68</v>
      </c>
      <c r="V75" s="206">
        <v>4.9000000000000004</v>
      </c>
      <c r="W75" s="206">
        <v>16.34</v>
      </c>
      <c r="X75" s="206">
        <v>41.39</v>
      </c>
      <c r="Y75" s="206">
        <v>0</v>
      </c>
      <c r="Z75" s="206">
        <v>111.67</v>
      </c>
      <c r="AA75" s="206">
        <v>25.25</v>
      </c>
      <c r="AB75" s="206">
        <v>0</v>
      </c>
      <c r="AC75" s="206">
        <v>14.46</v>
      </c>
      <c r="AD75" s="206">
        <v>0</v>
      </c>
      <c r="AE75" s="206">
        <v>0</v>
      </c>
      <c r="AF75" s="206">
        <v>0</v>
      </c>
      <c r="AG75" s="206">
        <v>42.44</v>
      </c>
      <c r="AH75" s="206">
        <v>11.32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489.83</v>
      </c>
      <c r="L76" s="206">
        <v>6.03</v>
      </c>
      <c r="M76" s="206">
        <v>60.16</v>
      </c>
      <c r="N76" s="206">
        <v>49.1</v>
      </c>
      <c r="O76" s="206">
        <v>69.290000000000006</v>
      </c>
      <c r="P76" s="206">
        <v>23.03</v>
      </c>
      <c r="Q76" s="206">
        <v>9.07</v>
      </c>
      <c r="R76" s="206">
        <v>13.9</v>
      </c>
      <c r="S76" s="206">
        <v>10.96</v>
      </c>
      <c r="T76" s="206">
        <v>0</v>
      </c>
      <c r="U76" s="206">
        <v>39.68</v>
      </c>
      <c r="V76" s="206">
        <v>4.9000000000000004</v>
      </c>
      <c r="W76" s="206">
        <v>16.34</v>
      </c>
      <c r="X76" s="206">
        <v>41.39</v>
      </c>
      <c r="Y76" s="206">
        <v>0</v>
      </c>
      <c r="Z76" s="206">
        <v>111.67</v>
      </c>
      <c r="AA76" s="206">
        <v>25.25</v>
      </c>
      <c r="AB76" s="206">
        <v>0</v>
      </c>
      <c r="AC76" s="206">
        <v>14.46</v>
      </c>
      <c r="AD76" s="206">
        <v>0</v>
      </c>
      <c r="AE76" s="206">
        <v>0</v>
      </c>
      <c r="AF76" s="206">
        <v>0</v>
      </c>
      <c r="AG76" s="206">
        <v>42.44</v>
      </c>
      <c r="AH76" s="206">
        <v>11.32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489.83</v>
      </c>
      <c r="L77" s="206">
        <v>6.03</v>
      </c>
      <c r="M77" s="206">
        <v>60.16</v>
      </c>
      <c r="N77" s="206">
        <v>49.1</v>
      </c>
      <c r="O77" s="206">
        <v>69.290000000000006</v>
      </c>
      <c r="P77" s="206">
        <v>23.03</v>
      </c>
      <c r="Q77" s="206">
        <v>9.07</v>
      </c>
      <c r="R77" s="206">
        <v>13.9</v>
      </c>
      <c r="S77" s="206">
        <v>10.96</v>
      </c>
      <c r="T77" s="206">
        <v>0</v>
      </c>
      <c r="U77" s="206">
        <v>39.68</v>
      </c>
      <c r="V77" s="206">
        <v>4.9000000000000004</v>
      </c>
      <c r="W77" s="206">
        <v>16.34</v>
      </c>
      <c r="X77" s="206">
        <v>41.39</v>
      </c>
      <c r="Y77" s="206">
        <v>0</v>
      </c>
      <c r="Z77" s="206">
        <v>111.67</v>
      </c>
      <c r="AA77" s="206">
        <v>25.25</v>
      </c>
      <c r="AB77" s="206">
        <v>0</v>
      </c>
      <c r="AC77" s="206">
        <v>14.46</v>
      </c>
      <c r="AD77" s="206">
        <v>0</v>
      </c>
      <c r="AE77" s="206">
        <v>0</v>
      </c>
      <c r="AF77" s="206">
        <v>0</v>
      </c>
      <c r="AG77" s="206">
        <v>42.44</v>
      </c>
      <c r="AH77" s="206">
        <v>16.97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489.83</v>
      </c>
      <c r="L78" s="206">
        <v>6.03</v>
      </c>
      <c r="M78" s="206">
        <v>60.16</v>
      </c>
      <c r="N78" s="206">
        <v>49.1</v>
      </c>
      <c r="O78" s="206">
        <v>69.290000000000006</v>
      </c>
      <c r="P78" s="206">
        <v>23.03</v>
      </c>
      <c r="Q78" s="206">
        <v>9.07</v>
      </c>
      <c r="R78" s="206">
        <v>13.9</v>
      </c>
      <c r="S78" s="206">
        <v>10.96</v>
      </c>
      <c r="T78" s="206">
        <v>0</v>
      </c>
      <c r="U78" s="206">
        <v>39.68</v>
      </c>
      <c r="V78" s="206">
        <v>4.9000000000000004</v>
      </c>
      <c r="W78" s="206">
        <v>16.34</v>
      </c>
      <c r="X78" s="206">
        <v>41.39</v>
      </c>
      <c r="Y78" s="206">
        <v>0</v>
      </c>
      <c r="Z78" s="206">
        <v>111.67</v>
      </c>
      <c r="AA78" s="206">
        <v>25.25</v>
      </c>
      <c r="AB78" s="206">
        <v>0</v>
      </c>
      <c r="AC78" s="206">
        <v>14.46</v>
      </c>
      <c r="AD78" s="206">
        <v>0</v>
      </c>
      <c r="AE78" s="206">
        <v>0</v>
      </c>
      <c r="AF78" s="206">
        <v>0</v>
      </c>
      <c r="AG78" s="206">
        <v>42.44</v>
      </c>
      <c r="AH78" s="206">
        <v>16.97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489.83</v>
      </c>
      <c r="L79" s="206">
        <v>6.03</v>
      </c>
      <c r="M79" s="206">
        <v>60.16</v>
      </c>
      <c r="N79" s="206">
        <v>49.1</v>
      </c>
      <c r="O79" s="206">
        <v>69.290000000000006</v>
      </c>
      <c r="P79" s="206">
        <v>23.03</v>
      </c>
      <c r="Q79" s="206">
        <v>9.07</v>
      </c>
      <c r="R79" s="206">
        <v>13.9</v>
      </c>
      <c r="S79" s="206">
        <v>10.96</v>
      </c>
      <c r="T79" s="206">
        <v>0</v>
      </c>
      <c r="U79" s="206">
        <v>39.68</v>
      </c>
      <c r="V79" s="206">
        <v>4.9000000000000004</v>
      </c>
      <c r="W79" s="206">
        <v>17.260000000000002</v>
      </c>
      <c r="X79" s="206">
        <v>41.39</v>
      </c>
      <c r="Y79" s="206">
        <v>0</v>
      </c>
      <c r="Z79" s="206">
        <v>111.67</v>
      </c>
      <c r="AA79" s="206">
        <v>25.25</v>
      </c>
      <c r="AB79" s="206">
        <v>0</v>
      </c>
      <c r="AC79" s="206">
        <v>14.46</v>
      </c>
      <c r="AD79" s="206">
        <v>0</v>
      </c>
      <c r="AE79" s="206">
        <v>0</v>
      </c>
      <c r="AF79" s="206">
        <v>0</v>
      </c>
      <c r="AG79" s="206">
        <v>28.78</v>
      </c>
      <c r="AH79" s="206">
        <v>16.97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489.83</v>
      </c>
      <c r="L80" s="206">
        <v>6.03</v>
      </c>
      <c r="M80" s="206">
        <v>60.16</v>
      </c>
      <c r="N80" s="206">
        <v>49.1</v>
      </c>
      <c r="O80" s="206">
        <v>69.290000000000006</v>
      </c>
      <c r="P80" s="206">
        <v>23.03</v>
      </c>
      <c r="Q80" s="206">
        <v>9.07</v>
      </c>
      <c r="R80" s="206">
        <v>13.9</v>
      </c>
      <c r="S80" s="206">
        <v>10.96</v>
      </c>
      <c r="T80" s="206">
        <v>0</v>
      </c>
      <c r="U80" s="206">
        <v>39.68</v>
      </c>
      <c r="V80" s="206">
        <v>4.9000000000000004</v>
      </c>
      <c r="W80" s="206">
        <v>18.41</v>
      </c>
      <c r="X80" s="206">
        <v>41.39</v>
      </c>
      <c r="Y80" s="206">
        <v>0</v>
      </c>
      <c r="Z80" s="206">
        <v>111.67</v>
      </c>
      <c r="AA80" s="206">
        <v>25.25</v>
      </c>
      <c r="AB80" s="206">
        <v>0</v>
      </c>
      <c r="AC80" s="206">
        <v>14.85</v>
      </c>
      <c r="AD80" s="206">
        <v>0</v>
      </c>
      <c r="AE80" s="206">
        <v>0</v>
      </c>
      <c r="AF80" s="206">
        <v>0</v>
      </c>
      <c r="AG80" s="206">
        <v>28.78</v>
      </c>
      <c r="AH80" s="206">
        <v>11.32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489.83</v>
      </c>
      <c r="L81" s="206">
        <v>6.03</v>
      </c>
      <c r="M81" s="206">
        <v>60.16</v>
      </c>
      <c r="N81" s="206">
        <v>49.1</v>
      </c>
      <c r="O81" s="206">
        <v>69.290000000000006</v>
      </c>
      <c r="P81" s="206">
        <v>23.03</v>
      </c>
      <c r="Q81" s="206">
        <v>9.07</v>
      </c>
      <c r="R81" s="206">
        <v>13.9</v>
      </c>
      <c r="S81" s="206">
        <v>10.96</v>
      </c>
      <c r="T81" s="206">
        <v>0</v>
      </c>
      <c r="U81" s="206">
        <v>39.68</v>
      </c>
      <c r="V81" s="206">
        <v>4.9000000000000004</v>
      </c>
      <c r="W81" s="206">
        <v>18.649999999999999</v>
      </c>
      <c r="X81" s="206">
        <v>41.39</v>
      </c>
      <c r="Y81" s="206">
        <v>0</v>
      </c>
      <c r="Z81" s="206">
        <v>111.67</v>
      </c>
      <c r="AA81" s="206">
        <v>25.25</v>
      </c>
      <c r="AB81" s="206">
        <v>0</v>
      </c>
      <c r="AC81" s="206">
        <v>14.85</v>
      </c>
      <c r="AD81" s="206">
        <v>0</v>
      </c>
      <c r="AE81" s="206">
        <v>0</v>
      </c>
      <c r="AF81" s="206">
        <v>0</v>
      </c>
      <c r="AG81" s="206">
        <v>42.44</v>
      </c>
      <c r="AH81" s="206">
        <v>11.32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489.83</v>
      </c>
      <c r="L82" s="206">
        <v>6.03</v>
      </c>
      <c r="M82" s="206">
        <v>60.16</v>
      </c>
      <c r="N82" s="206">
        <v>49.1</v>
      </c>
      <c r="O82" s="206">
        <v>69.290000000000006</v>
      </c>
      <c r="P82" s="206">
        <v>23.03</v>
      </c>
      <c r="Q82" s="206">
        <v>9.07</v>
      </c>
      <c r="R82" s="206">
        <v>13.9</v>
      </c>
      <c r="S82" s="206">
        <v>10.96</v>
      </c>
      <c r="T82" s="206">
        <v>0</v>
      </c>
      <c r="U82" s="206">
        <v>39.68</v>
      </c>
      <c r="V82" s="206">
        <v>4.9000000000000004</v>
      </c>
      <c r="W82" s="206">
        <v>18.649999999999999</v>
      </c>
      <c r="X82" s="206">
        <v>41.39</v>
      </c>
      <c r="Y82" s="206">
        <v>0</v>
      </c>
      <c r="Z82" s="206">
        <v>111.67</v>
      </c>
      <c r="AA82" s="206">
        <v>25.25</v>
      </c>
      <c r="AB82" s="206">
        <v>0</v>
      </c>
      <c r="AC82" s="206">
        <v>14.85</v>
      </c>
      <c r="AD82" s="206">
        <v>0</v>
      </c>
      <c r="AE82" s="206">
        <v>0</v>
      </c>
      <c r="AF82" s="206">
        <v>0</v>
      </c>
      <c r="AG82" s="206">
        <v>42.44</v>
      </c>
      <c r="AH82" s="206">
        <v>16.97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489.83</v>
      </c>
      <c r="L83" s="206">
        <v>6.03</v>
      </c>
      <c r="M83" s="206">
        <v>60.16</v>
      </c>
      <c r="N83" s="206">
        <v>49.1</v>
      </c>
      <c r="O83" s="206">
        <v>69.290000000000006</v>
      </c>
      <c r="P83" s="206">
        <v>23.03</v>
      </c>
      <c r="Q83" s="206">
        <v>9.07</v>
      </c>
      <c r="R83" s="206">
        <v>13.9</v>
      </c>
      <c r="S83" s="206">
        <v>10.96</v>
      </c>
      <c r="T83" s="206">
        <v>0</v>
      </c>
      <c r="U83" s="206">
        <v>39.68</v>
      </c>
      <c r="V83" s="206">
        <v>4.9000000000000004</v>
      </c>
      <c r="W83" s="206">
        <v>18.649999999999999</v>
      </c>
      <c r="X83" s="206">
        <v>41.39</v>
      </c>
      <c r="Y83" s="206">
        <v>0</v>
      </c>
      <c r="Z83" s="206">
        <v>111.67</v>
      </c>
      <c r="AA83" s="206">
        <v>25.25</v>
      </c>
      <c r="AB83" s="206">
        <v>0</v>
      </c>
      <c r="AC83" s="206">
        <v>14.85</v>
      </c>
      <c r="AD83" s="206">
        <v>0</v>
      </c>
      <c r="AE83" s="206">
        <v>0</v>
      </c>
      <c r="AF83" s="206">
        <v>0</v>
      </c>
      <c r="AG83" s="206">
        <v>42.44</v>
      </c>
      <c r="AH83" s="206">
        <v>16.97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489.83</v>
      </c>
      <c r="L84" s="206">
        <v>6.03</v>
      </c>
      <c r="M84" s="206">
        <v>60.16</v>
      </c>
      <c r="N84" s="206">
        <v>49.1</v>
      </c>
      <c r="O84" s="206">
        <v>69.290000000000006</v>
      </c>
      <c r="P84" s="206">
        <v>23.03</v>
      </c>
      <c r="Q84" s="206">
        <v>9.07</v>
      </c>
      <c r="R84" s="206">
        <v>13.9</v>
      </c>
      <c r="S84" s="206">
        <v>10.96</v>
      </c>
      <c r="T84" s="206">
        <v>0</v>
      </c>
      <c r="U84" s="206">
        <v>39.68</v>
      </c>
      <c r="V84" s="206">
        <v>4.9000000000000004</v>
      </c>
      <c r="W84" s="206">
        <v>18.649999999999999</v>
      </c>
      <c r="X84" s="206">
        <v>41.39</v>
      </c>
      <c r="Y84" s="206">
        <v>0</v>
      </c>
      <c r="Z84" s="206">
        <v>111.67</v>
      </c>
      <c r="AA84" s="206">
        <v>25.25</v>
      </c>
      <c r="AB84" s="206">
        <v>0</v>
      </c>
      <c r="AC84" s="206">
        <v>14.85</v>
      </c>
      <c r="AD84" s="206">
        <v>0</v>
      </c>
      <c r="AE84" s="206">
        <v>0</v>
      </c>
      <c r="AF84" s="206">
        <v>0</v>
      </c>
      <c r="AG84" s="206">
        <v>42.44</v>
      </c>
      <c r="AH84" s="206">
        <v>11.32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489.83</v>
      </c>
      <c r="L85" s="206">
        <v>6.03</v>
      </c>
      <c r="M85" s="206">
        <v>60.16</v>
      </c>
      <c r="N85" s="206">
        <v>49.1</v>
      </c>
      <c r="O85" s="206">
        <v>69.290000000000006</v>
      </c>
      <c r="P85" s="206">
        <v>23.03</v>
      </c>
      <c r="Q85" s="206">
        <v>9.07</v>
      </c>
      <c r="R85" s="206">
        <v>13.9</v>
      </c>
      <c r="S85" s="206">
        <v>10.96</v>
      </c>
      <c r="T85" s="206">
        <v>0</v>
      </c>
      <c r="U85" s="206">
        <v>39.68</v>
      </c>
      <c r="V85" s="206">
        <v>4.9000000000000004</v>
      </c>
      <c r="W85" s="206">
        <v>18.649999999999999</v>
      </c>
      <c r="X85" s="206">
        <v>49.3</v>
      </c>
      <c r="Y85" s="206">
        <v>0</v>
      </c>
      <c r="Z85" s="206">
        <v>111.67</v>
      </c>
      <c r="AA85" s="206">
        <v>25.25</v>
      </c>
      <c r="AB85" s="206">
        <v>0</v>
      </c>
      <c r="AC85" s="206">
        <v>14.85</v>
      </c>
      <c r="AD85" s="206">
        <v>0</v>
      </c>
      <c r="AE85" s="206">
        <v>0</v>
      </c>
      <c r="AF85" s="206">
        <v>0</v>
      </c>
      <c r="AG85" s="206">
        <v>42.44</v>
      </c>
      <c r="AH85" s="206">
        <v>11.32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489.83</v>
      </c>
      <c r="L86" s="206">
        <v>6.03</v>
      </c>
      <c r="M86" s="206">
        <v>60.16</v>
      </c>
      <c r="N86" s="206">
        <v>49.1</v>
      </c>
      <c r="O86" s="206">
        <v>69.290000000000006</v>
      </c>
      <c r="P86" s="206">
        <v>23.03</v>
      </c>
      <c r="Q86" s="206">
        <v>9.07</v>
      </c>
      <c r="R86" s="206">
        <v>13.9</v>
      </c>
      <c r="S86" s="206">
        <v>10.96</v>
      </c>
      <c r="T86" s="206">
        <v>0</v>
      </c>
      <c r="U86" s="206">
        <v>39.68</v>
      </c>
      <c r="V86" s="206">
        <v>4.9000000000000004</v>
      </c>
      <c r="W86" s="206">
        <v>18.649999999999999</v>
      </c>
      <c r="X86" s="206">
        <v>62.08</v>
      </c>
      <c r="Y86" s="206">
        <v>0</v>
      </c>
      <c r="Z86" s="206">
        <v>111.67</v>
      </c>
      <c r="AA86" s="206">
        <v>25.25</v>
      </c>
      <c r="AB86" s="206">
        <v>0</v>
      </c>
      <c r="AC86" s="206">
        <v>15.62</v>
      </c>
      <c r="AD86" s="206">
        <v>0</v>
      </c>
      <c r="AE86" s="206">
        <v>0</v>
      </c>
      <c r="AF86" s="206">
        <v>0</v>
      </c>
      <c r="AG86" s="206">
        <v>42.44</v>
      </c>
      <c r="AH86" s="206">
        <v>11.32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489.83</v>
      </c>
      <c r="L87" s="206">
        <v>6.06</v>
      </c>
      <c r="M87" s="206">
        <v>60.16</v>
      </c>
      <c r="N87" s="206">
        <v>49.1</v>
      </c>
      <c r="O87" s="206">
        <v>69.290000000000006</v>
      </c>
      <c r="P87" s="206">
        <v>23.03</v>
      </c>
      <c r="Q87" s="206">
        <v>9.07</v>
      </c>
      <c r="R87" s="206">
        <v>13.9</v>
      </c>
      <c r="S87" s="206">
        <v>10.96</v>
      </c>
      <c r="T87" s="206">
        <v>0</v>
      </c>
      <c r="U87" s="206">
        <v>39.68</v>
      </c>
      <c r="V87" s="206">
        <v>4.9000000000000004</v>
      </c>
      <c r="W87" s="206">
        <v>18.649999999999999</v>
      </c>
      <c r="X87" s="206">
        <v>62.08</v>
      </c>
      <c r="Y87" s="206">
        <v>0</v>
      </c>
      <c r="Z87" s="206">
        <v>111.67</v>
      </c>
      <c r="AA87" s="206">
        <v>25.25</v>
      </c>
      <c r="AB87" s="206">
        <v>0</v>
      </c>
      <c r="AC87" s="206">
        <v>15.62</v>
      </c>
      <c r="AD87" s="206">
        <v>0</v>
      </c>
      <c r="AE87" s="206">
        <v>0</v>
      </c>
      <c r="AF87" s="206">
        <v>0</v>
      </c>
      <c r="AG87" s="206">
        <v>42.44</v>
      </c>
      <c r="AH87" s="206">
        <v>0</v>
      </c>
      <c r="AI87" s="206">
        <v>0</v>
      </c>
      <c r="AJ87" s="206">
        <v>0</v>
      </c>
      <c r="AK87" s="206">
        <v>80.03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489.83</v>
      </c>
      <c r="L88" s="206">
        <v>6.03</v>
      </c>
      <c r="M88" s="206">
        <v>60.16</v>
      </c>
      <c r="N88" s="206">
        <v>49.1</v>
      </c>
      <c r="O88" s="206">
        <v>69.290000000000006</v>
      </c>
      <c r="P88" s="206">
        <v>23.03</v>
      </c>
      <c r="Q88" s="206">
        <v>9.07</v>
      </c>
      <c r="R88" s="206">
        <v>13.9</v>
      </c>
      <c r="S88" s="206">
        <v>10.96</v>
      </c>
      <c r="T88" s="206">
        <v>0</v>
      </c>
      <c r="U88" s="206">
        <v>39.68</v>
      </c>
      <c r="V88" s="206">
        <v>4.9000000000000004</v>
      </c>
      <c r="W88" s="206">
        <v>18.649999999999999</v>
      </c>
      <c r="X88" s="206">
        <v>62.08</v>
      </c>
      <c r="Y88" s="206">
        <v>0</v>
      </c>
      <c r="Z88" s="206">
        <v>111.67</v>
      </c>
      <c r="AA88" s="206">
        <v>25.25</v>
      </c>
      <c r="AB88" s="206">
        <v>0</v>
      </c>
      <c r="AC88" s="206">
        <v>15.62</v>
      </c>
      <c r="AD88" s="206">
        <v>0</v>
      </c>
      <c r="AE88" s="206">
        <v>0</v>
      </c>
      <c r="AF88" s="206">
        <v>0</v>
      </c>
      <c r="AG88" s="206">
        <v>42.44</v>
      </c>
      <c r="AH88" s="206">
        <v>11.32</v>
      </c>
      <c r="AI88" s="206">
        <v>0</v>
      </c>
      <c r="AJ88" s="206">
        <v>0</v>
      </c>
      <c r="AK88" s="206">
        <v>80.03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489.83</v>
      </c>
      <c r="L89" s="206">
        <v>6.03</v>
      </c>
      <c r="M89" s="206">
        <v>60.16</v>
      </c>
      <c r="N89" s="206">
        <v>49.1</v>
      </c>
      <c r="O89" s="206">
        <v>69.290000000000006</v>
      </c>
      <c r="P89" s="206">
        <v>23.03</v>
      </c>
      <c r="Q89" s="206">
        <v>9.07</v>
      </c>
      <c r="R89" s="206">
        <v>13.9</v>
      </c>
      <c r="S89" s="206">
        <v>10.96</v>
      </c>
      <c r="T89" s="206">
        <v>0</v>
      </c>
      <c r="U89" s="206">
        <v>39.68</v>
      </c>
      <c r="V89" s="206">
        <v>4.9000000000000004</v>
      </c>
      <c r="W89" s="206">
        <v>18.649999999999999</v>
      </c>
      <c r="X89" s="206">
        <v>49.3</v>
      </c>
      <c r="Y89" s="206">
        <v>0</v>
      </c>
      <c r="Z89" s="206">
        <v>111.67</v>
      </c>
      <c r="AA89" s="206">
        <v>25.25</v>
      </c>
      <c r="AB89" s="206">
        <v>0</v>
      </c>
      <c r="AC89" s="206">
        <v>15.62</v>
      </c>
      <c r="AD89" s="206">
        <v>0</v>
      </c>
      <c r="AE89" s="206">
        <v>0</v>
      </c>
      <c r="AF89" s="206">
        <v>0</v>
      </c>
      <c r="AG89" s="206">
        <v>42.44</v>
      </c>
      <c r="AH89" s="206">
        <v>0</v>
      </c>
      <c r="AI89" s="206">
        <v>0</v>
      </c>
      <c r="AJ89" s="206">
        <v>0</v>
      </c>
      <c r="AK89" s="206">
        <v>80.03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489.83</v>
      </c>
      <c r="L90" s="206">
        <v>6.03</v>
      </c>
      <c r="M90" s="206">
        <v>60.16</v>
      </c>
      <c r="N90" s="206">
        <v>49.1</v>
      </c>
      <c r="O90" s="206">
        <v>69.290000000000006</v>
      </c>
      <c r="P90" s="206">
        <v>23.03</v>
      </c>
      <c r="Q90" s="206">
        <v>9.07</v>
      </c>
      <c r="R90" s="206">
        <v>13.9</v>
      </c>
      <c r="S90" s="206">
        <v>10.96</v>
      </c>
      <c r="T90" s="206">
        <v>0</v>
      </c>
      <c r="U90" s="206">
        <v>39.68</v>
      </c>
      <c r="V90" s="206">
        <v>4.9000000000000004</v>
      </c>
      <c r="W90" s="206">
        <v>18.649999999999999</v>
      </c>
      <c r="X90" s="206">
        <v>49.3</v>
      </c>
      <c r="Y90" s="206">
        <v>0</v>
      </c>
      <c r="Z90" s="206">
        <v>111.67</v>
      </c>
      <c r="AA90" s="206">
        <v>25.25</v>
      </c>
      <c r="AB90" s="206">
        <v>0</v>
      </c>
      <c r="AC90" s="206">
        <v>15.62</v>
      </c>
      <c r="AD90" s="206">
        <v>0</v>
      </c>
      <c r="AE90" s="206">
        <v>0</v>
      </c>
      <c r="AF90" s="206">
        <v>0</v>
      </c>
      <c r="AG90" s="206">
        <v>42.44</v>
      </c>
      <c r="AH90" s="206">
        <v>0</v>
      </c>
      <c r="AI90" s="206">
        <v>0</v>
      </c>
      <c r="AJ90" s="206">
        <v>0</v>
      </c>
      <c r="AK90" s="206">
        <v>80.03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465.14</v>
      </c>
      <c r="L91" s="206">
        <v>0</v>
      </c>
      <c r="M91" s="206">
        <v>60.16</v>
      </c>
      <c r="N91" s="206">
        <v>49.1</v>
      </c>
      <c r="O91" s="206">
        <v>69.290000000000006</v>
      </c>
      <c r="P91" s="206">
        <v>23.03</v>
      </c>
      <c r="Q91" s="206">
        <v>9.4700000000000006</v>
      </c>
      <c r="R91" s="206">
        <v>14.51</v>
      </c>
      <c r="S91" s="206">
        <v>10.96</v>
      </c>
      <c r="T91" s="206">
        <v>0</v>
      </c>
      <c r="U91" s="206">
        <v>39.68</v>
      </c>
      <c r="V91" s="206">
        <v>4.91</v>
      </c>
      <c r="W91" s="206">
        <v>19.46</v>
      </c>
      <c r="X91" s="206">
        <v>62.08</v>
      </c>
      <c r="Y91" s="206">
        <v>0</v>
      </c>
      <c r="Z91" s="206">
        <v>111.67</v>
      </c>
      <c r="AA91" s="206">
        <v>26.35</v>
      </c>
      <c r="AB91" s="206">
        <v>0</v>
      </c>
      <c r="AC91" s="206">
        <v>15.62</v>
      </c>
      <c r="AD91" s="206">
        <v>0</v>
      </c>
      <c r="AE91" s="206">
        <v>0</v>
      </c>
      <c r="AF91" s="206">
        <v>0</v>
      </c>
      <c r="AG91" s="206">
        <v>42.44</v>
      </c>
      <c r="AH91" s="206">
        <v>0</v>
      </c>
      <c r="AI91" s="206">
        <v>0</v>
      </c>
      <c r="AJ91" s="206">
        <v>0</v>
      </c>
      <c r="AK91" s="206">
        <v>82.26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398.01</v>
      </c>
      <c r="L92" s="206">
        <v>0</v>
      </c>
      <c r="M92" s="206">
        <v>60.16</v>
      </c>
      <c r="N92" s="206">
        <v>49.1</v>
      </c>
      <c r="O92" s="206">
        <v>69.290000000000006</v>
      </c>
      <c r="P92" s="206">
        <v>23.03</v>
      </c>
      <c r="Q92" s="206">
        <v>9.07</v>
      </c>
      <c r="R92" s="206">
        <v>13.9</v>
      </c>
      <c r="S92" s="206">
        <v>10.96</v>
      </c>
      <c r="T92" s="206">
        <v>0</v>
      </c>
      <c r="U92" s="206">
        <v>39.68</v>
      </c>
      <c r="V92" s="206">
        <v>4.91</v>
      </c>
      <c r="W92" s="206">
        <v>17.02</v>
      </c>
      <c r="X92" s="206">
        <v>62.08</v>
      </c>
      <c r="Y92" s="206">
        <v>0</v>
      </c>
      <c r="Z92" s="206">
        <v>111.67</v>
      </c>
      <c r="AA92" s="206">
        <v>26.35</v>
      </c>
      <c r="AB92" s="206">
        <v>0</v>
      </c>
      <c r="AC92" s="206">
        <v>15.62</v>
      </c>
      <c r="AD92" s="206">
        <v>0</v>
      </c>
      <c r="AE92" s="206">
        <v>0</v>
      </c>
      <c r="AF92" s="206">
        <v>0</v>
      </c>
      <c r="AG92" s="206">
        <v>42.44</v>
      </c>
      <c r="AH92" s="206">
        <v>0</v>
      </c>
      <c r="AI92" s="206">
        <v>0</v>
      </c>
      <c r="AJ92" s="206">
        <v>0</v>
      </c>
      <c r="AK92" s="206">
        <v>82.26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358.33</v>
      </c>
      <c r="L93" s="206">
        <v>0</v>
      </c>
      <c r="M93" s="206">
        <v>60.16</v>
      </c>
      <c r="N93" s="206">
        <v>49.1</v>
      </c>
      <c r="O93" s="206">
        <v>69.290000000000006</v>
      </c>
      <c r="P93" s="206">
        <v>23.03</v>
      </c>
      <c r="Q93" s="206">
        <v>9.07</v>
      </c>
      <c r="R93" s="206">
        <v>13.9</v>
      </c>
      <c r="S93" s="206">
        <v>10.96</v>
      </c>
      <c r="T93" s="206">
        <v>0</v>
      </c>
      <c r="U93" s="206">
        <v>39.68</v>
      </c>
      <c r="V93" s="206">
        <v>4.91</v>
      </c>
      <c r="W93" s="206">
        <v>17.02</v>
      </c>
      <c r="X93" s="206">
        <v>62.08</v>
      </c>
      <c r="Y93" s="206">
        <v>0</v>
      </c>
      <c r="Z93" s="206">
        <v>111.67</v>
      </c>
      <c r="AA93" s="206">
        <v>26.35</v>
      </c>
      <c r="AB93" s="206">
        <v>0</v>
      </c>
      <c r="AC93" s="206">
        <v>15.62</v>
      </c>
      <c r="AD93" s="206">
        <v>0</v>
      </c>
      <c r="AE93" s="206">
        <v>0</v>
      </c>
      <c r="AF93" s="206">
        <v>0</v>
      </c>
      <c r="AG93" s="206">
        <v>42.44</v>
      </c>
      <c r="AH93" s="206">
        <v>0</v>
      </c>
      <c r="AI93" s="206">
        <v>0</v>
      </c>
      <c r="AJ93" s="206">
        <v>0</v>
      </c>
      <c r="AK93" s="206">
        <v>82.26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314.61</v>
      </c>
      <c r="L94" s="206">
        <v>0</v>
      </c>
      <c r="M94" s="206">
        <v>60.16</v>
      </c>
      <c r="N94" s="206">
        <v>49.1</v>
      </c>
      <c r="O94" s="206">
        <v>69.290000000000006</v>
      </c>
      <c r="P94" s="206">
        <v>23.03</v>
      </c>
      <c r="Q94" s="206">
        <v>9.07</v>
      </c>
      <c r="R94" s="206">
        <v>13.9</v>
      </c>
      <c r="S94" s="206">
        <v>10.96</v>
      </c>
      <c r="T94" s="206">
        <v>0</v>
      </c>
      <c r="U94" s="206">
        <v>39.68</v>
      </c>
      <c r="V94" s="206">
        <v>4.91</v>
      </c>
      <c r="W94" s="206">
        <v>17.02</v>
      </c>
      <c r="X94" s="206">
        <v>62.08</v>
      </c>
      <c r="Y94" s="206">
        <v>0</v>
      </c>
      <c r="Z94" s="206">
        <v>111.67</v>
      </c>
      <c r="AA94" s="206">
        <v>26.35</v>
      </c>
      <c r="AB94" s="206">
        <v>0</v>
      </c>
      <c r="AC94" s="206">
        <v>15.62</v>
      </c>
      <c r="AD94" s="206">
        <v>0</v>
      </c>
      <c r="AE94" s="206">
        <v>0</v>
      </c>
      <c r="AF94" s="206">
        <v>0</v>
      </c>
      <c r="AG94" s="206">
        <v>42.44</v>
      </c>
      <c r="AH94" s="206">
        <v>0</v>
      </c>
      <c r="AI94" s="206">
        <v>0</v>
      </c>
      <c r="AJ94" s="206">
        <v>0</v>
      </c>
      <c r="AK94" s="206">
        <v>82.26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269.41000000000003</v>
      </c>
      <c r="L95" s="206">
        <v>0</v>
      </c>
      <c r="M95" s="206">
        <v>60.16</v>
      </c>
      <c r="N95" s="206">
        <v>49.1</v>
      </c>
      <c r="O95" s="206">
        <v>69.290000000000006</v>
      </c>
      <c r="P95" s="206">
        <v>23.03</v>
      </c>
      <c r="Q95" s="206">
        <v>9.07</v>
      </c>
      <c r="R95" s="206">
        <v>14.04</v>
      </c>
      <c r="S95" s="206">
        <v>10.96</v>
      </c>
      <c r="T95" s="206">
        <v>0</v>
      </c>
      <c r="U95" s="206">
        <v>39.68</v>
      </c>
      <c r="V95" s="206">
        <v>4.91</v>
      </c>
      <c r="W95" s="206">
        <v>17.02</v>
      </c>
      <c r="X95" s="206">
        <v>62.08</v>
      </c>
      <c r="Y95" s="206">
        <v>0</v>
      </c>
      <c r="Z95" s="206">
        <v>111.67</v>
      </c>
      <c r="AA95" s="206">
        <v>26.35</v>
      </c>
      <c r="AB95" s="206">
        <v>0</v>
      </c>
      <c r="AC95" s="206">
        <v>15.62</v>
      </c>
      <c r="AD95" s="206">
        <v>0</v>
      </c>
      <c r="AE95" s="206">
        <v>0</v>
      </c>
      <c r="AF95" s="206">
        <v>0</v>
      </c>
      <c r="AG95" s="206">
        <v>42.44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269.39</v>
      </c>
      <c r="L96" s="206">
        <v>0</v>
      </c>
      <c r="M96" s="206">
        <v>60.16</v>
      </c>
      <c r="N96" s="206">
        <v>49.1</v>
      </c>
      <c r="O96" s="206">
        <v>69.290000000000006</v>
      </c>
      <c r="P96" s="206">
        <v>23.03</v>
      </c>
      <c r="Q96" s="206">
        <v>4.2699999999999996</v>
      </c>
      <c r="R96" s="206">
        <v>5</v>
      </c>
      <c r="S96" s="206">
        <v>4.38</v>
      </c>
      <c r="T96" s="206">
        <v>0</v>
      </c>
      <c r="U96" s="206">
        <v>39.68</v>
      </c>
      <c r="V96" s="206">
        <v>0</v>
      </c>
      <c r="W96" s="206">
        <v>4.79</v>
      </c>
      <c r="X96" s="206">
        <v>47.91</v>
      </c>
      <c r="Y96" s="206">
        <v>0</v>
      </c>
      <c r="Z96" s="206">
        <v>111.67</v>
      </c>
      <c r="AA96" s="206">
        <v>25.25</v>
      </c>
      <c r="AB96" s="206">
        <v>0</v>
      </c>
      <c r="AC96" s="206">
        <v>15.62</v>
      </c>
      <c r="AD96" s="206">
        <v>0</v>
      </c>
      <c r="AE96" s="206">
        <v>0</v>
      </c>
      <c r="AF96" s="206">
        <v>0</v>
      </c>
      <c r="AG96" s="206">
        <v>42.44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60.16</v>
      </c>
      <c r="N97" s="206">
        <v>49.1</v>
      </c>
      <c r="O97" s="206">
        <v>69.290000000000006</v>
      </c>
      <c r="P97" s="206">
        <v>23.03</v>
      </c>
      <c r="Q97" s="206">
        <v>4.3899999999999997</v>
      </c>
      <c r="R97" s="206">
        <v>8.2899999999999991</v>
      </c>
      <c r="S97" s="206">
        <v>5.44</v>
      </c>
      <c r="T97" s="206">
        <v>0</v>
      </c>
      <c r="U97" s="206">
        <v>39.68</v>
      </c>
      <c r="V97" s="206">
        <v>0</v>
      </c>
      <c r="W97" s="206">
        <v>4.79</v>
      </c>
      <c r="X97" s="206">
        <v>14.37</v>
      </c>
      <c r="Y97" s="206">
        <v>0</v>
      </c>
      <c r="Z97" s="206">
        <v>86.24</v>
      </c>
      <c r="AA97" s="206">
        <v>25.25</v>
      </c>
      <c r="AB97" s="206">
        <v>0</v>
      </c>
      <c r="AC97" s="206">
        <v>15.62</v>
      </c>
      <c r="AD97" s="206">
        <v>0</v>
      </c>
      <c r="AE97" s="206">
        <v>0</v>
      </c>
      <c r="AF97" s="206">
        <v>0</v>
      </c>
      <c r="AG97" s="206">
        <v>42.44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60.16</v>
      </c>
      <c r="N98" s="206">
        <v>49.1</v>
      </c>
      <c r="O98" s="206">
        <v>69.290000000000006</v>
      </c>
      <c r="P98" s="206">
        <v>23.03</v>
      </c>
      <c r="Q98" s="206">
        <v>4.3899999999999997</v>
      </c>
      <c r="R98" s="206">
        <v>8.2899999999999991</v>
      </c>
      <c r="S98" s="206">
        <v>5.44</v>
      </c>
      <c r="T98" s="206">
        <v>0</v>
      </c>
      <c r="U98" s="206">
        <v>39.68</v>
      </c>
      <c r="V98" s="206">
        <v>0</v>
      </c>
      <c r="W98" s="206">
        <v>4.79</v>
      </c>
      <c r="X98" s="206">
        <v>14.37</v>
      </c>
      <c r="Y98" s="206">
        <v>0</v>
      </c>
      <c r="Z98" s="206">
        <v>52.7</v>
      </c>
      <c r="AA98" s="206">
        <v>25.25</v>
      </c>
      <c r="AB98" s="206">
        <v>0</v>
      </c>
      <c r="AC98" s="206">
        <v>15.62</v>
      </c>
      <c r="AD98" s="206">
        <v>0</v>
      </c>
      <c r="AE98" s="206">
        <v>0</v>
      </c>
      <c r="AF98" s="206">
        <v>0</v>
      </c>
      <c r="AG98" s="206">
        <v>42.44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8.9308650000000078</v>
      </c>
      <c r="L99">
        <f t="shared" si="0"/>
        <v>8.4367499999999915E-2</v>
      </c>
      <c r="M99">
        <f t="shared" si="0"/>
        <v>1.1869374999999989</v>
      </c>
      <c r="N99">
        <f t="shared" si="0"/>
        <v>1.1587400000000001</v>
      </c>
      <c r="O99">
        <f t="shared" si="0"/>
        <v>1.6631099999999992</v>
      </c>
      <c r="P99">
        <f t="shared" si="0"/>
        <v>0.55635999999999985</v>
      </c>
      <c r="Q99">
        <f t="shared" si="0"/>
        <v>0.18753250000000021</v>
      </c>
      <c r="R99">
        <f t="shared" si="0"/>
        <v>0.29160499999999989</v>
      </c>
      <c r="S99">
        <f t="shared" si="0"/>
        <v>0.22503750000000025</v>
      </c>
      <c r="T99">
        <f t="shared" si="0"/>
        <v>0</v>
      </c>
      <c r="U99">
        <f t="shared" si="0"/>
        <v>0.97967999999999833</v>
      </c>
      <c r="V99">
        <f t="shared" si="0"/>
        <v>8.476750000000001E-2</v>
      </c>
      <c r="W99">
        <f t="shared" si="0"/>
        <v>0.32584250000000037</v>
      </c>
      <c r="X99">
        <f t="shared" si="0"/>
        <v>0.9643374999999994</v>
      </c>
      <c r="Y99">
        <f t="shared" si="0"/>
        <v>0</v>
      </c>
      <c r="Z99">
        <f t="shared" si="0"/>
        <v>2.3099500000000011</v>
      </c>
      <c r="AA99">
        <f t="shared" si="0"/>
        <v>0.60818999999999979</v>
      </c>
      <c r="AB99">
        <f t="shared" si="0"/>
        <v>0</v>
      </c>
      <c r="AC99">
        <f t="shared" si="0"/>
        <v>0.36143749999999975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0.77184500000000078</v>
      </c>
      <c r="AH99">
        <f t="shared" si="0"/>
        <v>0.17044750000000011</v>
      </c>
      <c r="AI99">
        <f t="shared" si="0"/>
        <v>0</v>
      </c>
      <c r="AJ99">
        <f t="shared" si="0"/>
        <v>0</v>
      </c>
      <c r="AK99">
        <f t="shared" si="0"/>
        <v>2.1967949999999998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0.42998500000000001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82.58</v>
      </c>
      <c r="L3" s="206">
        <v>8.57</v>
      </c>
      <c r="M3" s="206">
        <v>0</v>
      </c>
      <c r="N3" s="206">
        <v>28.38</v>
      </c>
      <c r="O3" s="206">
        <v>47.63</v>
      </c>
      <c r="P3" s="206">
        <v>58.41</v>
      </c>
      <c r="Q3" s="206">
        <v>2.54</v>
      </c>
      <c r="R3" s="206">
        <v>4.13</v>
      </c>
      <c r="S3" s="206">
        <v>3.19</v>
      </c>
      <c r="T3" s="206">
        <v>0</v>
      </c>
      <c r="U3" s="206">
        <v>264.27999999999997</v>
      </c>
      <c r="V3" s="206">
        <v>0.53</v>
      </c>
      <c r="W3" s="206">
        <v>2.88</v>
      </c>
      <c r="X3" s="206">
        <v>10.54</v>
      </c>
      <c r="Y3" s="206">
        <v>0</v>
      </c>
      <c r="Z3" s="206">
        <v>28.75</v>
      </c>
      <c r="AA3" s="206">
        <v>14.6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82.57</v>
      </c>
      <c r="L4" s="206">
        <v>9.59</v>
      </c>
      <c r="M4" s="206">
        <v>0</v>
      </c>
      <c r="N4" s="206">
        <v>28.38</v>
      </c>
      <c r="O4" s="206">
        <v>47.63</v>
      </c>
      <c r="P4" s="206">
        <v>58.41</v>
      </c>
      <c r="Q4" s="206">
        <v>2.54</v>
      </c>
      <c r="R4" s="206">
        <v>4.13</v>
      </c>
      <c r="S4" s="206">
        <v>3.14</v>
      </c>
      <c r="T4" s="206">
        <v>0</v>
      </c>
      <c r="U4" s="206">
        <v>264.27999999999997</v>
      </c>
      <c r="V4" s="206">
        <v>0</v>
      </c>
      <c r="W4" s="206">
        <v>2.88</v>
      </c>
      <c r="X4" s="206">
        <v>10.54</v>
      </c>
      <c r="Y4" s="206">
        <v>0</v>
      </c>
      <c r="Z4" s="206">
        <v>28.75</v>
      </c>
      <c r="AA4" s="206">
        <v>14.6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82.58</v>
      </c>
      <c r="L5" s="206">
        <v>9.59</v>
      </c>
      <c r="M5" s="206">
        <v>0</v>
      </c>
      <c r="N5" s="206">
        <v>28.38</v>
      </c>
      <c r="O5" s="206">
        <v>47.63</v>
      </c>
      <c r="P5" s="206">
        <v>58.41</v>
      </c>
      <c r="Q5" s="206">
        <v>2.54</v>
      </c>
      <c r="R5" s="206">
        <v>5.05</v>
      </c>
      <c r="S5" s="206">
        <v>3.23</v>
      </c>
      <c r="T5" s="206">
        <v>0</v>
      </c>
      <c r="U5" s="206">
        <v>264.27999999999997</v>
      </c>
      <c r="V5" s="206">
        <v>0</v>
      </c>
      <c r="W5" s="206">
        <v>2.88</v>
      </c>
      <c r="X5" s="206">
        <v>10.54</v>
      </c>
      <c r="Y5" s="206">
        <v>0</v>
      </c>
      <c r="Z5" s="206">
        <v>28.75</v>
      </c>
      <c r="AA5" s="206">
        <v>14.6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82.57</v>
      </c>
      <c r="L6" s="206">
        <v>9.99</v>
      </c>
      <c r="M6" s="206">
        <v>0</v>
      </c>
      <c r="N6" s="206">
        <v>28.38</v>
      </c>
      <c r="O6" s="206">
        <v>47.63</v>
      </c>
      <c r="P6" s="206">
        <v>58.41</v>
      </c>
      <c r="Q6" s="206">
        <v>2.54</v>
      </c>
      <c r="R6" s="206">
        <v>5.05</v>
      </c>
      <c r="S6" s="206">
        <v>3.23</v>
      </c>
      <c r="T6" s="206">
        <v>0</v>
      </c>
      <c r="U6" s="206">
        <v>264.27999999999997</v>
      </c>
      <c r="V6" s="206">
        <v>0</v>
      </c>
      <c r="W6" s="206">
        <v>2.88</v>
      </c>
      <c r="X6" s="206">
        <v>10.54</v>
      </c>
      <c r="Y6" s="206">
        <v>0</v>
      </c>
      <c r="Z6" s="206">
        <v>28.75</v>
      </c>
      <c r="AA6" s="206">
        <v>14.6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82.58</v>
      </c>
      <c r="L7" s="206">
        <v>9.99</v>
      </c>
      <c r="M7" s="206">
        <v>0</v>
      </c>
      <c r="N7" s="206">
        <v>28.38</v>
      </c>
      <c r="O7" s="206">
        <v>47.63</v>
      </c>
      <c r="P7" s="206">
        <v>58.41</v>
      </c>
      <c r="Q7" s="206">
        <v>2.59</v>
      </c>
      <c r="R7" s="206">
        <v>5.26</v>
      </c>
      <c r="S7" s="206">
        <v>3.34</v>
      </c>
      <c r="T7" s="206">
        <v>0</v>
      </c>
      <c r="U7" s="206">
        <v>264.27999999999997</v>
      </c>
      <c r="V7" s="206">
        <v>0</v>
      </c>
      <c r="W7" s="206">
        <v>2.88</v>
      </c>
      <c r="X7" s="206">
        <v>10.54</v>
      </c>
      <c r="Y7" s="206">
        <v>0</v>
      </c>
      <c r="Z7" s="206">
        <v>28.75</v>
      </c>
      <c r="AA7" s="206">
        <v>14.6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82.57</v>
      </c>
      <c r="L8" s="206">
        <v>9.8000000000000007</v>
      </c>
      <c r="M8" s="206">
        <v>0</v>
      </c>
      <c r="N8" s="206">
        <v>28.38</v>
      </c>
      <c r="O8" s="206">
        <v>47.63</v>
      </c>
      <c r="P8" s="206">
        <v>58.41</v>
      </c>
      <c r="Q8" s="206">
        <v>2.82</v>
      </c>
      <c r="R8" s="206">
        <v>5.26</v>
      </c>
      <c r="S8" s="206">
        <v>3.34</v>
      </c>
      <c r="T8" s="206">
        <v>0</v>
      </c>
      <c r="U8" s="206">
        <v>264.27999999999997</v>
      </c>
      <c r="V8" s="206">
        <v>0</v>
      </c>
      <c r="W8" s="206">
        <v>2.88</v>
      </c>
      <c r="X8" s="206">
        <v>10.54</v>
      </c>
      <c r="Y8" s="206">
        <v>0</v>
      </c>
      <c r="Z8" s="206">
        <v>28.75</v>
      </c>
      <c r="AA8" s="206">
        <v>14.6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82.58</v>
      </c>
      <c r="L9" s="206">
        <v>9.8000000000000007</v>
      </c>
      <c r="M9" s="206">
        <v>0</v>
      </c>
      <c r="N9" s="206">
        <v>28.38</v>
      </c>
      <c r="O9" s="206">
        <v>47.63</v>
      </c>
      <c r="P9" s="206">
        <v>58.41</v>
      </c>
      <c r="Q9" s="206">
        <v>2.82</v>
      </c>
      <c r="R9" s="206">
        <v>5.26</v>
      </c>
      <c r="S9" s="206">
        <v>3.34</v>
      </c>
      <c r="T9" s="206">
        <v>0</v>
      </c>
      <c r="U9" s="206">
        <v>264.27999999999997</v>
      </c>
      <c r="V9" s="206">
        <v>0</v>
      </c>
      <c r="W9" s="206">
        <v>2.88</v>
      </c>
      <c r="X9" s="206">
        <v>10.54</v>
      </c>
      <c r="Y9" s="206">
        <v>0</v>
      </c>
      <c r="Z9" s="206">
        <v>28.75</v>
      </c>
      <c r="AA9" s="206">
        <v>14.6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14.46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82.57</v>
      </c>
      <c r="L10" s="206">
        <v>9.8000000000000007</v>
      </c>
      <c r="M10" s="206">
        <v>0</v>
      </c>
      <c r="N10" s="206">
        <v>28.38</v>
      </c>
      <c r="O10" s="206">
        <v>47.63</v>
      </c>
      <c r="P10" s="206">
        <v>58.41</v>
      </c>
      <c r="Q10" s="206">
        <v>2.82</v>
      </c>
      <c r="R10" s="206">
        <v>5.26</v>
      </c>
      <c r="S10" s="206">
        <v>3.34</v>
      </c>
      <c r="T10" s="206">
        <v>0</v>
      </c>
      <c r="U10" s="206">
        <v>264.27999999999997</v>
      </c>
      <c r="V10" s="206">
        <v>0</v>
      </c>
      <c r="W10" s="206">
        <v>2.88</v>
      </c>
      <c r="X10" s="206">
        <v>10.54</v>
      </c>
      <c r="Y10" s="206">
        <v>0</v>
      </c>
      <c r="Z10" s="206">
        <v>28.75</v>
      </c>
      <c r="AA10" s="206">
        <v>14.6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14.46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82.58</v>
      </c>
      <c r="L11" s="206">
        <v>9.8000000000000007</v>
      </c>
      <c r="M11" s="206">
        <v>0</v>
      </c>
      <c r="N11" s="206">
        <v>28.38</v>
      </c>
      <c r="O11" s="206">
        <v>47.63</v>
      </c>
      <c r="P11" s="206">
        <v>58.41</v>
      </c>
      <c r="Q11" s="206">
        <v>2.82</v>
      </c>
      <c r="R11" s="206">
        <v>5.15</v>
      </c>
      <c r="S11" s="206">
        <v>3.26</v>
      </c>
      <c r="T11" s="206">
        <v>0</v>
      </c>
      <c r="U11" s="206">
        <v>264.27999999999997</v>
      </c>
      <c r="V11" s="206">
        <v>0</v>
      </c>
      <c r="W11" s="206">
        <v>2.88</v>
      </c>
      <c r="X11" s="206">
        <v>10.54</v>
      </c>
      <c r="Y11" s="206">
        <v>0</v>
      </c>
      <c r="Z11" s="206">
        <v>28.75</v>
      </c>
      <c r="AA11" s="206">
        <v>14.6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14.46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82.58</v>
      </c>
      <c r="L12" s="206">
        <v>9.8000000000000007</v>
      </c>
      <c r="M12" s="206">
        <v>0</v>
      </c>
      <c r="N12" s="206">
        <v>28.38</v>
      </c>
      <c r="O12" s="206">
        <v>47.63</v>
      </c>
      <c r="P12" s="206">
        <v>58.41</v>
      </c>
      <c r="Q12" s="206">
        <v>2.82</v>
      </c>
      <c r="R12" s="206">
        <v>5.15</v>
      </c>
      <c r="S12" s="206">
        <v>3.26</v>
      </c>
      <c r="T12" s="206">
        <v>0</v>
      </c>
      <c r="U12" s="206">
        <v>264.27999999999997</v>
      </c>
      <c r="V12" s="206">
        <v>0</v>
      </c>
      <c r="W12" s="206">
        <v>2.88</v>
      </c>
      <c r="X12" s="206">
        <v>10.54</v>
      </c>
      <c r="Y12" s="206">
        <v>0</v>
      </c>
      <c r="Z12" s="206">
        <v>28.75</v>
      </c>
      <c r="AA12" s="206">
        <v>14.6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14.46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82.58</v>
      </c>
      <c r="L13" s="206">
        <v>9.8000000000000007</v>
      </c>
      <c r="M13" s="206">
        <v>0</v>
      </c>
      <c r="N13" s="206">
        <v>28.38</v>
      </c>
      <c r="O13" s="206">
        <v>47.63</v>
      </c>
      <c r="P13" s="206">
        <v>58.41</v>
      </c>
      <c r="Q13" s="206">
        <v>2.82</v>
      </c>
      <c r="R13" s="206">
        <v>5.15</v>
      </c>
      <c r="S13" s="206">
        <v>3.26</v>
      </c>
      <c r="T13" s="206">
        <v>0</v>
      </c>
      <c r="U13" s="206">
        <v>247.23</v>
      </c>
      <c r="V13" s="206">
        <v>0</v>
      </c>
      <c r="W13" s="206">
        <v>2.88</v>
      </c>
      <c r="X13" s="206">
        <v>10.54</v>
      </c>
      <c r="Y13" s="206">
        <v>0</v>
      </c>
      <c r="Z13" s="206">
        <v>28.75</v>
      </c>
      <c r="AA13" s="206">
        <v>14.6</v>
      </c>
      <c r="AB13" s="206">
        <v>0</v>
      </c>
      <c r="AC13" s="206">
        <v>11.57</v>
      </c>
      <c r="AD13" s="206">
        <v>0</v>
      </c>
      <c r="AE13" s="206">
        <v>0</v>
      </c>
      <c r="AF13" s="206">
        <v>0</v>
      </c>
      <c r="AG13" s="206">
        <v>0</v>
      </c>
      <c r="AH13" s="206">
        <v>14.46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82.58</v>
      </c>
      <c r="L14" s="206">
        <v>9.8000000000000007</v>
      </c>
      <c r="M14" s="206">
        <v>0</v>
      </c>
      <c r="N14" s="206">
        <v>28.38</v>
      </c>
      <c r="O14" s="206">
        <v>47.63</v>
      </c>
      <c r="P14" s="206">
        <v>58.41</v>
      </c>
      <c r="Q14" s="206">
        <v>2.82</v>
      </c>
      <c r="R14" s="206">
        <v>5.26</v>
      </c>
      <c r="S14" s="206">
        <v>3.34</v>
      </c>
      <c r="T14" s="206">
        <v>0</v>
      </c>
      <c r="U14" s="206">
        <v>230.2</v>
      </c>
      <c r="V14" s="206">
        <v>0</v>
      </c>
      <c r="W14" s="206">
        <v>2.88</v>
      </c>
      <c r="X14" s="206">
        <v>10.54</v>
      </c>
      <c r="Y14" s="206">
        <v>0</v>
      </c>
      <c r="Z14" s="206">
        <v>28.75</v>
      </c>
      <c r="AA14" s="206">
        <v>14.6</v>
      </c>
      <c r="AB14" s="206">
        <v>0</v>
      </c>
      <c r="AC14" s="206">
        <v>11.57</v>
      </c>
      <c r="AD14" s="206">
        <v>0</v>
      </c>
      <c r="AE14" s="206">
        <v>0</v>
      </c>
      <c r="AF14" s="206">
        <v>0</v>
      </c>
      <c r="AG14" s="206">
        <v>0</v>
      </c>
      <c r="AH14" s="206">
        <v>14.46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82.58</v>
      </c>
      <c r="L15" s="206">
        <v>9.8000000000000007</v>
      </c>
      <c r="M15" s="206">
        <v>0</v>
      </c>
      <c r="N15" s="206">
        <v>28.38</v>
      </c>
      <c r="O15" s="206">
        <v>47.63</v>
      </c>
      <c r="P15" s="206">
        <v>58.41</v>
      </c>
      <c r="Q15" s="206">
        <v>2.82</v>
      </c>
      <c r="R15" s="206">
        <v>5.15</v>
      </c>
      <c r="S15" s="206">
        <v>3.26</v>
      </c>
      <c r="T15" s="206">
        <v>0</v>
      </c>
      <c r="U15" s="206">
        <v>211.42</v>
      </c>
      <c r="V15" s="206">
        <v>0</v>
      </c>
      <c r="W15" s="206">
        <v>2.88</v>
      </c>
      <c r="X15" s="206">
        <v>10.54</v>
      </c>
      <c r="Y15" s="206">
        <v>0</v>
      </c>
      <c r="Z15" s="206">
        <v>28.75</v>
      </c>
      <c r="AA15" s="206">
        <v>14.6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14.46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82.58</v>
      </c>
      <c r="L16" s="206">
        <v>9.8000000000000007</v>
      </c>
      <c r="M16" s="206">
        <v>0</v>
      </c>
      <c r="N16" s="206">
        <v>28.38</v>
      </c>
      <c r="O16" s="206">
        <v>47.63</v>
      </c>
      <c r="P16" s="206">
        <v>58.41</v>
      </c>
      <c r="Q16" s="206">
        <v>2.82</v>
      </c>
      <c r="R16" s="206">
        <v>5.15</v>
      </c>
      <c r="S16" s="206">
        <v>3.26</v>
      </c>
      <c r="T16" s="206">
        <v>0</v>
      </c>
      <c r="U16" s="206">
        <v>211.42</v>
      </c>
      <c r="V16" s="206">
        <v>0</v>
      </c>
      <c r="W16" s="206">
        <v>2.88</v>
      </c>
      <c r="X16" s="206">
        <v>10.54</v>
      </c>
      <c r="Y16" s="206">
        <v>0</v>
      </c>
      <c r="Z16" s="206">
        <v>28.75</v>
      </c>
      <c r="AA16" s="206">
        <v>14.6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14.46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82.58</v>
      </c>
      <c r="L17" s="206">
        <v>9.8000000000000007</v>
      </c>
      <c r="M17" s="206">
        <v>0</v>
      </c>
      <c r="N17" s="206">
        <v>28.38</v>
      </c>
      <c r="O17" s="206">
        <v>47.63</v>
      </c>
      <c r="P17" s="206">
        <v>58.41</v>
      </c>
      <c r="Q17" s="206">
        <v>2.78</v>
      </c>
      <c r="R17" s="206">
        <v>4.92</v>
      </c>
      <c r="S17" s="206">
        <v>3.14</v>
      </c>
      <c r="T17" s="206">
        <v>0</v>
      </c>
      <c r="U17" s="206">
        <v>211.42</v>
      </c>
      <c r="V17" s="206">
        <v>0</v>
      </c>
      <c r="W17" s="206">
        <v>2.88</v>
      </c>
      <c r="X17" s="206">
        <v>10.54</v>
      </c>
      <c r="Y17" s="206">
        <v>0</v>
      </c>
      <c r="Z17" s="206">
        <v>28.75</v>
      </c>
      <c r="AA17" s="206">
        <v>14.6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14.46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82.58</v>
      </c>
      <c r="L18" s="206">
        <v>9.8000000000000007</v>
      </c>
      <c r="M18" s="206">
        <v>0</v>
      </c>
      <c r="N18" s="206">
        <v>28.38</v>
      </c>
      <c r="O18" s="206">
        <v>47.63</v>
      </c>
      <c r="P18" s="206">
        <v>58.41</v>
      </c>
      <c r="Q18" s="206">
        <v>2.78</v>
      </c>
      <c r="R18" s="206">
        <v>4.92</v>
      </c>
      <c r="S18" s="206">
        <v>3.14</v>
      </c>
      <c r="T18" s="206">
        <v>0</v>
      </c>
      <c r="U18" s="206">
        <v>211.42</v>
      </c>
      <c r="V18" s="206">
        <v>0</v>
      </c>
      <c r="W18" s="206">
        <v>2.88</v>
      </c>
      <c r="X18" s="206">
        <v>10.54</v>
      </c>
      <c r="Y18" s="206">
        <v>0</v>
      </c>
      <c r="Z18" s="206">
        <v>28.75</v>
      </c>
      <c r="AA18" s="206">
        <v>14.6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14.46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82.58</v>
      </c>
      <c r="L19" s="206">
        <v>9.58</v>
      </c>
      <c r="M19" s="206">
        <v>0</v>
      </c>
      <c r="N19" s="206">
        <v>28.38</v>
      </c>
      <c r="O19" s="206">
        <v>47.63</v>
      </c>
      <c r="P19" s="206">
        <v>58.41</v>
      </c>
      <c r="Q19" s="206">
        <v>2.78</v>
      </c>
      <c r="R19" s="206">
        <v>4.92</v>
      </c>
      <c r="S19" s="206">
        <v>3.14</v>
      </c>
      <c r="T19" s="206">
        <v>0</v>
      </c>
      <c r="U19" s="206">
        <v>211.42</v>
      </c>
      <c r="V19" s="206">
        <v>0</v>
      </c>
      <c r="W19" s="206">
        <v>2.88</v>
      </c>
      <c r="X19" s="206">
        <v>10.54</v>
      </c>
      <c r="Y19" s="206">
        <v>0</v>
      </c>
      <c r="Z19" s="206">
        <v>28.75</v>
      </c>
      <c r="AA19" s="206">
        <v>14.6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14.46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82.58</v>
      </c>
      <c r="L20" s="206">
        <v>9.58</v>
      </c>
      <c r="M20" s="206">
        <v>0</v>
      </c>
      <c r="N20" s="206">
        <v>28.38</v>
      </c>
      <c r="O20" s="206">
        <v>47.63</v>
      </c>
      <c r="P20" s="206">
        <v>58.41</v>
      </c>
      <c r="Q20" s="206">
        <v>2.78</v>
      </c>
      <c r="R20" s="206">
        <v>5.05</v>
      </c>
      <c r="S20" s="206">
        <v>3.23</v>
      </c>
      <c r="T20" s="206">
        <v>0</v>
      </c>
      <c r="U20" s="206">
        <v>211.42</v>
      </c>
      <c r="V20" s="206">
        <v>0</v>
      </c>
      <c r="W20" s="206">
        <v>2.88</v>
      </c>
      <c r="X20" s="206">
        <v>10.54</v>
      </c>
      <c r="Y20" s="206">
        <v>0</v>
      </c>
      <c r="Z20" s="206">
        <v>28.75</v>
      </c>
      <c r="AA20" s="206">
        <v>14.6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14.46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82.58</v>
      </c>
      <c r="L21" s="206">
        <v>9.58</v>
      </c>
      <c r="M21" s="206">
        <v>0</v>
      </c>
      <c r="N21" s="206">
        <v>28.38</v>
      </c>
      <c r="O21" s="206">
        <v>47.63</v>
      </c>
      <c r="P21" s="206">
        <v>58.41</v>
      </c>
      <c r="Q21" s="206">
        <v>2.78</v>
      </c>
      <c r="R21" s="206">
        <v>5.05</v>
      </c>
      <c r="S21" s="206">
        <v>3.23</v>
      </c>
      <c r="T21" s="206">
        <v>0</v>
      </c>
      <c r="U21" s="206">
        <v>211.42</v>
      </c>
      <c r="V21" s="206">
        <v>0</v>
      </c>
      <c r="W21" s="206">
        <v>2.88</v>
      </c>
      <c r="X21" s="206">
        <v>10.54</v>
      </c>
      <c r="Y21" s="206">
        <v>0</v>
      </c>
      <c r="Z21" s="206">
        <v>28.75</v>
      </c>
      <c r="AA21" s="206">
        <v>14.6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14.46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82.58</v>
      </c>
      <c r="L22" s="206">
        <v>9.58</v>
      </c>
      <c r="M22" s="206">
        <v>0</v>
      </c>
      <c r="N22" s="206">
        <v>28.38</v>
      </c>
      <c r="O22" s="206">
        <v>47.63</v>
      </c>
      <c r="P22" s="206">
        <v>58.41</v>
      </c>
      <c r="Q22" s="206">
        <v>2.78</v>
      </c>
      <c r="R22" s="206">
        <v>4.9000000000000004</v>
      </c>
      <c r="S22" s="206">
        <v>3.23</v>
      </c>
      <c r="T22" s="206">
        <v>0</v>
      </c>
      <c r="U22" s="206">
        <v>211.42</v>
      </c>
      <c r="V22" s="206">
        <v>0</v>
      </c>
      <c r="W22" s="206">
        <v>2.88</v>
      </c>
      <c r="X22" s="206">
        <v>10.54</v>
      </c>
      <c r="Y22" s="206">
        <v>0</v>
      </c>
      <c r="Z22" s="206">
        <v>28.75</v>
      </c>
      <c r="AA22" s="206">
        <v>14.6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14.46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82.15</v>
      </c>
      <c r="L23" s="206">
        <v>9.58</v>
      </c>
      <c r="M23" s="206">
        <v>0</v>
      </c>
      <c r="N23" s="206">
        <v>28.38</v>
      </c>
      <c r="O23" s="206">
        <v>47.63</v>
      </c>
      <c r="P23" s="206">
        <v>58.41</v>
      </c>
      <c r="Q23" s="206">
        <v>2.77</v>
      </c>
      <c r="R23" s="206">
        <v>4.09</v>
      </c>
      <c r="S23" s="206">
        <v>3.03</v>
      </c>
      <c r="T23" s="206">
        <v>0</v>
      </c>
      <c r="U23" s="206">
        <v>211.42</v>
      </c>
      <c r="V23" s="206">
        <v>0</v>
      </c>
      <c r="W23" s="206">
        <v>2.88</v>
      </c>
      <c r="X23" s="206">
        <v>10.54</v>
      </c>
      <c r="Y23" s="206">
        <v>0</v>
      </c>
      <c r="Z23" s="206">
        <v>28.75</v>
      </c>
      <c r="AA23" s="206">
        <v>14.6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14.46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82.14</v>
      </c>
      <c r="L24" s="206">
        <v>9.58</v>
      </c>
      <c r="M24" s="206">
        <v>0</v>
      </c>
      <c r="N24" s="206">
        <v>28.38</v>
      </c>
      <c r="O24" s="206">
        <v>47.63</v>
      </c>
      <c r="P24" s="206">
        <v>58.41</v>
      </c>
      <c r="Q24" s="206">
        <v>2.77</v>
      </c>
      <c r="R24" s="206">
        <v>4.09</v>
      </c>
      <c r="S24" s="206">
        <v>3.03</v>
      </c>
      <c r="T24" s="206">
        <v>0</v>
      </c>
      <c r="U24" s="206">
        <v>211.42</v>
      </c>
      <c r="V24" s="206">
        <v>2.84</v>
      </c>
      <c r="W24" s="206">
        <v>9.8699999999999992</v>
      </c>
      <c r="X24" s="206">
        <v>35.9</v>
      </c>
      <c r="Y24" s="206">
        <v>0</v>
      </c>
      <c r="Z24" s="206">
        <v>28.75</v>
      </c>
      <c r="AA24" s="206">
        <v>15.24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24.11</v>
      </c>
      <c r="AH24" s="206">
        <v>14.46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82.15</v>
      </c>
      <c r="L25" s="206">
        <v>9.58</v>
      </c>
      <c r="M25" s="206">
        <v>0</v>
      </c>
      <c r="N25" s="206">
        <v>28.38</v>
      </c>
      <c r="O25" s="206">
        <v>47.63</v>
      </c>
      <c r="P25" s="206">
        <v>58.41</v>
      </c>
      <c r="Q25" s="206">
        <v>2.77</v>
      </c>
      <c r="R25" s="206">
        <v>4.09</v>
      </c>
      <c r="S25" s="206">
        <v>3.03</v>
      </c>
      <c r="T25" s="206">
        <v>0</v>
      </c>
      <c r="U25" s="206">
        <v>211.42</v>
      </c>
      <c r="V25" s="206">
        <v>2.84</v>
      </c>
      <c r="W25" s="206">
        <v>9.8699999999999992</v>
      </c>
      <c r="X25" s="206">
        <v>35.9</v>
      </c>
      <c r="Y25" s="206">
        <v>0</v>
      </c>
      <c r="Z25" s="206">
        <v>64.569999999999993</v>
      </c>
      <c r="AA25" s="206">
        <v>15.24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24.11</v>
      </c>
      <c r="AH25" s="206">
        <v>14.46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82.14</v>
      </c>
      <c r="L26" s="206">
        <v>9.58</v>
      </c>
      <c r="M26" s="206">
        <v>0</v>
      </c>
      <c r="N26" s="206">
        <v>28.38</v>
      </c>
      <c r="O26" s="206">
        <v>47.63</v>
      </c>
      <c r="P26" s="206">
        <v>58.41</v>
      </c>
      <c r="Q26" s="206">
        <v>2.77</v>
      </c>
      <c r="R26" s="206">
        <v>4.09</v>
      </c>
      <c r="S26" s="206">
        <v>3.03</v>
      </c>
      <c r="T26" s="206">
        <v>0</v>
      </c>
      <c r="U26" s="206">
        <v>211.42</v>
      </c>
      <c r="V26" s="206">
        <v>2.84</v>
      </c>
      <c r="W26" s="206">
        <v>9.8699999999999992</v>
      </c>
      <c r="X26" s="206">
        <v>35.9</v>
      </c>
      <c r="Y26" s="206">
        <v>0</v>
      </c>
      <c r="Z26" s="206">
        <v>64.569999999999993</v>
      </c>
      <c r="AA26" s="206">
        <v>15.24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24.11</v>
      </c>
      <c r="AH26" s="206">
        <v>14.46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72.14</v>
      </c>
      <c r="L27" s="206">
        <v>9.58</v>
      </c>
      <c r="M27" s="206">
        <v>0</v>
      </c>
      <c r="N27" s="206">
        <v>28.38</v>
      </c>
      <c r="O27" s="206">
        <v>47.63</v>
      </c>
      <c r="P27" s="206">
        <v>58.41</v>
      </c>
      <c r="Q27" s="206">
        <v>4.1900000000000004</v>
      </c>
      <c r="R27" s="206">
        <v>7.17</v>
      </c>
      <c r="S27" s="206">
        <v>4.8899999999999997</v>
      </c>
      <c r="T27" s="206">
        <v>0</v>
      </c>
      <c r="U27" s="206">
        <v>211.42</v>
      </c>
      <c r="V27" s="206">
        <v>2.84</v>
      </c>
      <c r="W27" s="206">
        <v>9.59</v>
      </c>
      <c r="X27" s="206">
        <v>20.02</v>
      </c>
      <c r="Y27" s="206">
        <v>0</v>
      </c>
      <c r="Z27" s="206">
        <v>64.569999999999993</v>
      </c>
      <c r="AA27" s="206">
        <v>15.24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24.11</v>
      </c>
      <c r="AH27" s="206">
        <v>14.46</v>
      </c>
      <c r="AI27" s="206">
        <v>0</v>
      </c>
      <c r="AJ27" s="206">
        <v>0</v>
      </c>
      <c r="AK27" s="206">
        <v>46.28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127.68</v>
      </c>
      <c r="L28" s="206">
        <v>40.840000000000003</v>
      </c>
      <c r="M28" s="206">
        <v>0</v>
      </c>
      <c r="N28" s="206">
        <v>28.38</v>
      </c>
      <c r="O28" s="206">
        <v>47.63</v>
      </c>
      <c r="P28" s="206">
        <v>58.41</v>
      </c>
      <c r="Q28" s="206">
        <v>4.3499999999999996</v>
      </c>
      <c r="R28" s="206">
        <v>7.63</v>
      </c>
      <c r="S28" s="206">
        <v>5.03</v>
      </c>
      <c r="T28" s="206">
        <v>0</v>
      </c>
      <c r="U28" s="206">
        <v>211.42</v>
      </c>
      <c r="V28" s="206">
        <v>2.84</v>
      </c>
      <c r="W28" s="206">
        <v>9.26</v>
      </c>
      <c r="X28" s="206">
        <v>28.4</v>
      </c>
      <c r="Y28" s="206">
        <v>0</v>
      </c>
      <c r="Z28" s="206">
        <v>64.569999999999993</v>
      </c>
      <c r="AA28" s="206">
        <v>14.6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24.11</v>
      </c>
      <c r="AH28" s="206">
        <v>0</v>
      </c>
      <c r="AI28" s="206">
        <v>0</v>
      </c>
      <c r="AJ28" s="206">
        <v>0</v>
      </c>
      <c r="AK28" s="206">
        <v>46.28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154.05000000000001</v>
      </c>
      <c r="L29" s="206">
        <v>41.74</v>
      </c>
      <c r="M29" s="206">
        <v>0</v>
      </c>
      <c r="N29" s="206">
        <v>28.41</v>
      </c>
      <c r="O29" s="206">
        <v>47.68</v>
      </c>
      <c r="P29" s="206">
        <v>58.41</v>
      </c>
      <c r="Q29" s="206">
        <v>5.25</v>
      </c>
      <c r="R29" s="206">
        <v>9.73</v>
      </c>
      <c r="S29" s="206">
        <v>6.17</v>
      </c>
      <c r="T29" s="206">
        <v>0</v>
      </c>
      <c r="U29" s="206">
        <v>211.42</v>
      </c>
      <c r="V29" s="206">
        <v>2.84</v>
      </c>
      <c r="W29" s="206">
        <v>9.4600000000000009</v>
      </c>
      <c r="X29" s="206">
        <v>33.79</v>
      </c>
      <c r="Y29" s="206">
        <v>0</v>
      </c>
      <c r="Z29" s="206">
        <v>64.569999999999993</v>
      </c>
      <c r="AA29" s="206">
        <v>14.6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24.11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157.78</v>
      </c>
      <c r="L30" s="206">
        <v>41.74</v>
      </c>
      <c r="M30" s="206">
        <v>0</v>
      </c>
      <c r="N30" s="206">
        <v>28.41</v>
      </c>
      <c r="O30" s="206">
        <v>47.68</v>
      </c>
      <c r="P30" s="206">
        <v>58.41</v>
      </c>
      <c r="Q30" s="206">
        <v>5.25</v>
      </c>
      <c r="R30" s="206">
        <v>10.16</v>
      </c>
      <c r="S30" s="206">
        <v>6.33</v>
      </c>
      <c r="T30" s="206">
        <v>0</v>
      </c>
      <c r="U30" s="206">
        <v>211.42</v>
      </c>
      <c r="V30" s="206">
        <v>2.84</v>
      </c>
      <c r="W30" s="206">
        <v>9.4600000000000009</v>
      </c>
      <c r="X30" s="206">
        <v>33.97</v>
      </c>
      <c r="Y30" s="206">
        <v>0</v>
      </c>
      <c r="Z30" s="206">
        <v>64.569999999999993</v>
      </c>
      <c r="AA30" s="206">
        <v>14.6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24.11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1.02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157.78</v>
      </c>
      <c r="L31" s="206">
        <v>41.75</v>
      </c>
      <c r="M31" s="206">
        <v>0</v>
      </c>
      <c r="N31" s="206">
        <v>28.41</v>
      </c>
      <c r="O31" s="206">
        <v>47.68</v>
      </c>
      <c r="P31" s="206">
        <v>58.41</v>
      </c>
      <c r="Q31" s="206">
        <v>5.25</v>
      </c>
      <c r="R31" s="206">
        <v>10.16</v>
      </c>
      <c r="S31" s="206">
        <v>6.33</v>
      </c>
      <c r="T31" s="206">
        <v>0</v>
      </c>
      <c r="U31" s="206">
        <v>211.42</v>
      </c>
      <c r="V31" s="206">
        <v>2.84</v>
      </c>
      <c r="W31" s="206">
        <v>9.68</v>
      </c>
      <c r="X31" s="206">
        <v>32.35</v>
      </c>
      <c r="Y31" s="206">
        <v>0</v>
      </c>
      <c r="Z31" s="206">
        <v>64.569999999999993</v>
      </c>
      <c r="AA31" s="206">
        <v>14.6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24.11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4.49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157.78</v>
      </c>
      <c r="L32" s="206">
        <v>41.75</v>
      </c>
      <c r="M32" s="206">
        <v>0</v>
      </c>
      <c r="N32" s="206">
        <v>28.41</v>
      </c>
      <c r="O32" s="206">
        <v>47.68</v>
      </c>
      <c r="P32" s="206">
        <v>58.41</v>
      </c>
      <c r="Q32" s="206">
        <v>5.25</v>
      </c>
      <c r="R32" s="206">
        <v>10.16</v>
      </c>
      <c r="S32" s="206">
        <v>6.33</v>
      </c>
      <c r="T32" s="206">
        <v>0</v>
      </c>
      <c r="U32" s="206">
        <v>211.42</v>
      </c>
      <c r="V32" s="206">
        <v>2.84</v>
      </c>
      <c r="W32" s="206">
        <v>9.68</v>
      </c>
      <c r="X32" s="206">
        <v>32.35</v>
      </c>
      <c r="Y32" s="206">
        <v>0</v>
      </c>
      <c r="Z32" s="206">
        <v>64.569999999999993</v>
      </c>
      <c r="AA32" s="206">
        <v>14.6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24.11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9.01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157.78</v>
      </c>
      <c r="L33" s="206">
        <v>41.75</v>
      </c>
      <c r="M33" s="206">
        <v>0</v>
      </c>
      <c r="N33" s="206">
        <v>28.41</v>
      </c>
      <c r="O33" s="206">
        <v>47.68</v>
      </c>
      <c r="P33" s="206">
        <v>58.41</v>
      </c>
      <c r="Q33" s="206">
        <v>5.25</v>
      </c>
      <c r="R33" s="206">
        <v>9.31</v>
      </c>
      <c r="S33" s="206">
        <v>6.33</v>
      </c>
      <c r="T33" s="206">
        <v>0</v>
      </c>
      <c r="U33" s="206">
        <v>211.42</v>
      </c>
      <c r="V33" s="206">
        <v>2.84</v>
      </c>
      <c r="W33" s="206">
        <v>9.68</v>
      </c>
      <c r="X33" s="206">
        <v>23.93</v>
      </c>
      <c r="Y33" s="206">
        <v>0</v>
      </c>
      <c r="Z33" s="206">
        <v>64.569999999999993</v>
      </c>
      <c r="AA33" s="206">
        <v>14.6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24.11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16.89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157.78</v>
      </c>
      <c r="L34" s="206">
        <v>41.75</v>
      </c>
      <c r="M34" s="206">
        <v>0</v>
      </c>
      <c r="N34" s="206">
        <v>28.41</v>
      </c>
      <c r="O34" s="206">
        <v>47.68</v>
      </c>
      <c r="P34" s="206">
        <v>58.41</v>
      </c>
      <c r="Q34" s="206">
        <v>5.25</v>
      </c>
      <c r="R34" s="206">
        <v>8.26</v>
      </c>
      <c r="S34" s="206">
        <v>6.33</v>
      </c>
      <c r="T34" s="206">
        <v>0</v>
      </c>
      <c r="U34" s="206">
        <v>211.42</v>
      </c>
      <c r="V34" s="206">
        <v>2.84</v>
      </c>
      <c r="W34" s="206">
        <v>9.68</v>
      </c>
      <c r="X34" s="206">
        <v>23.93</v>
      </c>
      <c r="Y34" s="206">
        <v>0</v>
      </c>
      <c r="Z34" s="206">
        <v>64.569999999999993</v>
      </c>
      <c r="AA34" s="206">
        <v>14.6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24.11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25.9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157.78</v>
      </c>
      <c r="L35" s="206">
        <v>41.75</v>
      </c>
      <c r="M35" s="206">
        <v>0</v>
      </c>
      <c r="N35" s="206">
        <v>28.41</v>
      </c>
      <c r="O35" s="206">
        <v>47.68</v>
      </c>
      <c r="P35" s="206">
        <v>58.41</v>
      </c>
      <c r="Q35" s="206">
        <v>5.25</v>
      </c>
      <c r="R35" s="206">
        <v>8.26</v>
      </c>
      <c r="S35" s="206">
        <v>6.33</v>
      </c>
      <c r="T35" s="206">
        <v>0</v>
      </c>
      <c r="U35" s="206">
        <v>211.42</v>
      </c>
      <c r="V35" s="206">
        <v>2.84</v>
      </c>
      <c r="W35" s="206">
        <v>9.68</v>
      </c>
      <c r="X35" s="206">
        <v>23.93</v>
      </c>
      <c r="Y35" s="206">
        <v>0</v>
      </c>
      <c r="Z35" s="206">
        <v>64.569999999999993</v>
      </c>
      <c r="AA35" s="206">
        <v>14.6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24.11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157.78</v>
      </c>
      <c r="L36" s="206">
        <v>41.75</v>
      </c>
      <c r="M36" s="206">
        <v>0</v>
      </c>
      <c r="N36" s="206">
        <v>28.41</v>
      </c>
      <c r="O36" s="206">
        <v>47.68</v>
      </c>
      <c r="P36" s="206">
        <v>58.41</v>
      </c>
      <c r="Q36" s="206">
        <v>5.25</v>
      </c>
      <c r="R36" s="206">
        <v>8.26</v>
      </c>
      <c r="S36" s="206">
        <v>6.33</v>
      </c>
      <c r="T36" s="206">
        <v>0</v>
      </c>
      <c r="U36" s="206">
        <v>211.42</v>
      </c>
      <c r="V36" s="206">
        <v>2.84</v>
      </c>
      <c r="W36" s="206">
        <v>9.68</v>
      </c>
      <c r="X36" s="206">
        <v>23.93</v>
      </c>
      <c r="Y36" s="206">
        <v>0</v>
      </c>
      <c r="Z36" s="206">
        <v>64.569999999999993</v>
      </c>
      <c r="AA36" s="206">
        <v>14.6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24.11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157.78</v>
      </c>
      <c r="L37" s="206">
        <v>41.75</v>
      </c>
      <c r="M37" s="206">
        <v>0</v>
      </c>
      <c r="N37" s="206">
        <v>28.41</v>
      </c>
      <c r="O37" s="206">
        <v>47.68</v>
      </c>
      <c r="P37" s="206">
        <v>58.41</v>
      </c>
      <c r="Q37" s="206">
        <v>5.25</v>
      </c>
      <c r="R37" s="206">
        <v>8.26</v>
      </c>
      <c r="S37" s="206">
        <v>6.33</v>
      </c>
      <c r="T37" s="206">
        <v>0</v>
      </c>
      <c r="U37" s="206">
        <v>211.42</v>
      </c>
      <c r="V37" s="206">
        <v>2.84</v>
      </c>
      <c r="W37" s="206">
        <v>9.6</v>
      </c>
      <c r="X37" s="206">
        <v>23.93</v>
      </c>
      <c r="Y37" s="206">
        <v>0</v>
      </c>
      <c r="Z37" s="206">
        <v>64.569999999999993</v>
      </c>
      <c r="AA37" s="206">
        <v>14.6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24.11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157.78</v>
      </c>
      <c r="L38" s="206">
        <v>41.75</v>
      </c>
      <c r="M38" s="206">
        <v>0</v>
      </c>
      <c r="N38" s="206">
        <v>28.41</v>
      </c>
      <c r="O38" s="206">
        <v>47.68</v>
      </c>
      <c r="P38" s="206">
        <v>58.41</v>
      </c>
      <c r="Q38" s="206">
        <v>5.25</v>
      </c>
      <c r="R38" s="206">
        <v>8.26</v>
      </c>
      <c r="S38" s="206">
        <v>6.33</v>
      </c>
      <c r="T38" s="206">
        <v>0</v>
      </c>
      <c r="U38" s="206">
        <v>211.42</v>
      </c>
      <c r="V38" s="206">
        <v>2.84</v>
      </c>
      <c r="W38" s="206">
        <v>9.6</v>
      </c>
      <c r="X38" s="206">
        <v>23.93</v>
      </c>
      <c r="Y38" s="206">
        <v>0</v>
      </c>
      <c r="Z38" s="206">
        <v>64.569999999999993</v>
      </c>
      <c r="AA38" s="206">
        <v>14.6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24.11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157.78</v>
      </c>
      <c r="L39" s="206">
        <v>41.74</v>
      </c>
      <c r="M39" s="206">
        <v>0</v>
      </c>
      <c r="N39" s="206">
        <v>28.38</v>
      </c>
      <c r="O39" s="206">
        <v>47.63</v>
      </c>
      <c r="P39" s="206">
        <v>58.41</v>
      </c>
      <c r="Q39" s="206">
        <v>5.25</v>
      </c>
      <c r="R39" s="206">
        <v>8.0399999999999991</v>
      </c>
      <c r="S39" s="206">
        <v>6.33</v>
      </c>
      <c r="T39" s="206">
        <v>0</v>
      </c>
      <c r="U39" s="206">
        <v>211.42</v>
      </c>
      <c r="V39" s="206">
        <v>2.84</v>
      </c>
      <c r="W39" s="206">
        <v>9.6</v>
      </c>
      <c r="X39" s="206">
        <v>23.93</v>
      </c>
      <c r="Y39" s="206">
        <v>0</v>
      </c>
      <c r="Z39" s="206">
        <v>64.569999999999993</v>
      </c>
      <c r="AA39" s="206">
        <v>14.6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24.11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157.78</v>
      </c>
      <c r="L40" s="206">
        <v>41.74</v>
      </c>
      <c r="M40" s="206">
        <v>0</v>
      </c>
      <c r="N40" s="206">
        <v>28.38</v>
      </c>
      <c r="O40" s="206">
        <v>47.63</v>
      </c>
      <c r="P40" s="206">
        <v>58.41</v>
      </c>
      <c r="Q40" s="206">
        <v>5.25</v>
      </c>
      <c r="R40" s="206">
        <v>8.0399999999999991</v>
      </c>
      <c r="S40" s="206">
        <v>6.33</v>
      </c>
      <c r="T40" s="206">
        <v>0</v>
      </c>
      <c r="U40" s="206">
        <v>211.42</v>
      </c>
      <c r="V40" s="206">
        <v>2.84</v>
      </c>
      <c r="W40" s="206">
        <v>9.6</v>
      </c>
      <c r="X40" s="206">
        <v>23.93</v>
      </c>
      <c r="Y40" s="206">
        <v>0</v>
      </c>
      <c r="Z40" s="206">
        <v>64.569999999999993</v>
      </c>
      <c r="AA40" s="206">
        <v>14.6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24.11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144.6</v>
      </c>
      <c r="L41" s="206">
        <v>41.74</v>
      </c>
      <c r="M41" s="206">
        <v>0</v>
      </c>
      <c r="N41" s="206">
        <v>28.38</v>
      </c>
      <c r="O41" s="206">
        <v>47.63</v>
      </c>
      <c r="P41" s="206">
        <v>58.41</v>
      </c>
      <c r="Q41" s="206">
        <v>5.25</v>
      </c>
      <c r="R41" s="206">
        <v>8.0399999999999991</v>
      </c>
      <c r="S41" s="206">
        <v>6.33</v>
      </c>
      <c r="T41" s="206">
        <v>0</v>
      </c>
      <c r="U41" s="206">
        <v>211.42</v>
      </c>
      <c r="V41" s="206">
        <v>2.84</v>
      </c>
      <c r="W41" s="206">
        <v>9.6</v>
      </c>
      <c r="X41" s="206">
        <v>23.93</v>
      </c>
      <c r="Y41" s="206">
        <v>0</v>
      </c>
      <c r="Z41" s="206">
        <v>64.569999999999993</v>
      </c>
      <c r="AA41" s="206">
        <v>14.6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24.11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131.41</v>
      </c>
      <c r="L42" s="206">
        <v>41.74</v>
      </c>
      <c r="M42" s="206">
        <v>0</v>
      </c>
      <c r="N42" s="206">
        <v>28.38</v>
      </c>
      <c r="O42" s="206">
        <v>47.63</v>
      </c>
      <c r="P42" s="206">
        <v>58.41</v>
      </c>
      <c r="Q42" s="206">
        <v>5.25</v>
      </c>
      <c r="R42" s="206">
        <v>8.0399999999999991</v>
      </c>
      <c r="S42" s="206">
        <v>6.33</v>
      </c>
      <c r="T42" s="206">
        <v>0</v>
      </c>
      <c r="U42" s="206">
        <v>211.42</v>
      </c>
      <c r="V42" s="206">
        <v>2.84</v>
      </c>
      <c r="W42" s="206">
        <v>9.6</v>
      </c>
      <c r="X42" s="206">
        <v>23.93</v>
      </c>
      <c r="Y42" s="206">
        <v>0</v>
      </c>
      <c r="Z42" s="206">
        <v>64.569999999999993</v>
      </c>
      <c r="AA42" s="206">
        <v>14.6</v>
      </c>
      <c r="AB42" s="206">
        <v>0</v>
      </c>
      <c r="AC42" s="206">
        <v>8.84</v>
      </c>
      <c r="AD42" s="206">
        <v>0</v>
      </c>
      <c r="AE42" s="206">
        <v>0</v>
      </c>
      <c r="AF42" s="206">
        <v>0</v>
      </c>
      <c r="AG42" s="206">
        <v>24.11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114.98</v>
      </c>
      <c r="L43" s="206">
        <v>41.74</v>
      </c>
      <c r="M43" s="206">
        <v>0</v>
      </c>
      <c r="N43" s="206">
        <v>28.38</v>
      </c>
      <c r="O43" s="206">
        <v>47.63</v>
      </c>
      <c r="P43" s="206">
        <v>58.41</v>
      </c>
      <c r="Q43" s="206">
        <v>5.25</v>
      </c>
      <c r="R43" s="206">
        <v>6.06</v>
      </c>
      <c r="S43" s="206">
        <v>6.33</v>
      </c>
      <c r="T43" s="206">
        <v>0</v>
      </c>
      <c r="U43" s="206">
        <v>211.42</v>
      </c>
      <c r="V43" s="206">
        <v>2.84</v>
      </c>
      <c r="W43" s="206">
        <v>9.6</v>
      </c>
      <c r="X43" s="206">
        <v>23.93</v>
      </c>
      <c r="Y43" s="206">
        <v>0</v>
      </c>
      <c r="Z43" s="206">
        <v>64.569999999999993</v>
      </c>
      <c r="AA43" s="206">
        <v>14.6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24.11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113.09</v>
      </c>
      <c r="L44" s="206">
        <v>41.74</v>
      </c>
      <c r="M44" s="206">
        <v>0</v>
      </c>
      <c r="N44" s="206">
        <v>28.38</v>
      </c>
      <c r="O44" s="206">
        <v>47.63</v>
      </c>
      <c r="P44" s="206">
        <v>58.41</v>
      </c>
      <c r="Q44" s="206">
        <v>5.25</v>
      </c>
      <c r="R44" s="206">
        <v>6.06</v>
      </c>
      <c r="S44" s="206">
        <v>6.33</v>
      </c>
      <c r="T44" s="206">
        <v>0</v>
      </c>
      <c r="U44" s="206">
        <v>211.42</v>
      </c>
      <c r="V44" s="206">
        <v>2.84</v>
      </c>
      <c r="W44" s="206">
        <v>9.6</v>
      </c>
      <c r="X44" s="206">
        <v>23.93</v>
      </c>
      <c r="Y44" s="206">
        <v>0</v>
      </c>
      <c r="Z44" s="206">
        <v>64.569999999999993</v>
      </c>
      <c r="AA44" s="206">
        <v>14.6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24.11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113.09</v>
      </c>
      <c r="L45" s="206">
        <v>41.74</v>
      </c>
      <c r="M45" s="206">
        <v>0</v>
      </c>
      <c r="N45" s="206">
        <v>28.38</v>
      </c>
      <c r="O45" s="206">
        <v>47.63</v>
      </c>
      <c r="P45" s="206">
        <v>58.41</v>
      </c>
      <c r="Q45" s="206">
        <v>5.25</v>
      </c>
      <c r="R45" s="206">
        <v>6.05</v>
      </c>
      <c r="S45" s="206">
        <v>6.33</v>
      </c>
      <c r="T45" s="206">
        <v>0</v>
      </c>
      <c r="U45" s="206">
        <v>211.42</v>
      </c>
      <c r="V45" s="206">
        <v>2.84</v>
      </c>
      <c r="W45" s="206">
        <v>9.6</v>
      </c>
      <c r="X45" s="206">
        <v>23.93</v>
      </c>
      <c r="Y45" s="206">
        <v>0</v>
      </c>
      <c r="Z45" s="206">
        <v>64.569999999999993</v>
      </c>
      <c r="AA45" s="206">
        <v>14.6</v>
      </c>
      <c r="AB45" s="206">
        <v>0</v>
      </c>
      <c r="AC45" s="206">
        <v>8.75</v>
      </c>
      <c r="AD45" s="206">
        <v>0</v>
      </c>
      <c r="AE45" s="206">
        <v>0</v>
      </c>
      <c r="AF45" s="206">
        <v>0</v>
      </c>
      <c r="AG45" s="206">
        <v>24.11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113.09</v>
      </c>
      <c r="L46" s="206">
        <v>41.74</v>
      </c>
      <c r="M46" s="206">
        <v>0</v>
      </c>
      <c r="N46" s="206">
        <v>28.38</v>
      </c>
      <c r="O46" s="206">
        <v>47.63</v>
      </c>
      <c r="P46" s="206">
        <v>58.41</v>
      </c>
      <c r="Q46" s="206">
        <v>5.25</v>
      </c>
      <c r="R46" s="206">
        <v>6.05</v>
      </c>
      <c r="S46" s="206">
        <v>6.33</v>
      </c>
      <c r="T46" s="206">
        <v>0</v>
      </c>
      <c r="U46" s="206">
        <v>211.42</v>
      </c>
      <c r="V46" s="206">
        <v>2.84</v>
      </c>
      <c r="W46" s="206">
        <v>9.6</v>
      </c>
      <c r="X46" s="206">
        <v>23.93</v>
      </c>
      <c r="Y46" s="206">
        <v>0</v>
      </c>
      <c r="Z46" s="206">
        <v>64.569999999999993</v>
      </c>
      <c r="AA46" s="206">
        <v>14.6</v>
      </c>
      <c r="AB46" s="206">
        <v>0</v>
      </c>
      <c r="AC46" s="206">
        <v>8.75</v>
      </c>
      <c r="AD46" s="206">
        <v>0</v>
      </c>
      <c r="AE46" s="206">
        <v>0</v>
      </c>
      <c r="AF46" s="206">
        <v>0</v>
      </c>
      <c r="AG46" s="206">
        <v>24.11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113.09</v>
      </c>
      <c r="L47" s="206">
        <v>41.74</v>
      </c>
      <c r="M47" s="206">
        <v>0</v>
      </c>
      <c r="N47" s="206">
        <v>28.38</v>
      </c>
      <c r="O47" s="206">
        <v>47.63</v>
      </c>
      <c r="P47" s="206">
        <v>58.41</v>
      </c>
      <c r="Q47" s="206">
        <v>5.25</v>
      </c>
      <c r="R47" s="206">
        <v>6.05</v>
      </c>
      <c r="S47" s="206">
        <v>6.33</v>
      </c>
      <c r="T47" s="206">
        <v>0</v>
      </c>
      <c r="U47" s="206">
        <v>211.42</v>
      </c>
      <c r="V47" s="206">
        <v>2.84</v>
      </c>
      <c r="W47" s="206">
        <v>9.6</v>
      </c>
      <c r="X47" s="206">
        <v>26.3</v>
      </c>
      <c r="Y47" s="206">
        <v>0</v>
      </c>
      <c r="Z47" s="206">
        <v>64.569999999999993</v>
      </c>
      <c r="AA47" s="206">
        <v>14.6</v>
      </c>
      <c r="AB47" s="206">
        <v>0</v>
      </c>
      <c r="AC47" s="206">
        <v>8.75</v>
      </c>
      <c r="AD47" s="206">
        <v>0</v>
      </c>
      <c r="AE47" s="206">
        <v>0</v>
      </c>
      <c r="AF47" s="206">
        <v>0</v>
      </c>
      <c r="AG47" s="206">
        <v>24.11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113.09</v>
      </c>
      <c r="L48" s="206">
        <v>41.74</v>
      </c>
      <c r="M48" s="206">
        <v>0</v>
      </c>
      <c r="N48" s="206">
        <v>28.38</v>
      </c>
      <c r="O48" s="206">
        <v>47.63</v>
      </c>
      <c r="P48" s="206">
        <v>58.41</v>
      </c>
      <c r="Q48" s="206">
        <v>5.25</v>
      </c>
      <c r="R48" s="206">
        <v>6.05</v>
      </c>
      <c r="S48" s="206">
        <v>6.33</v>
      </c>
      <c r="T48" s="206">
        <v>0</v>
      </c>
      <c r="U48" s="206">
        <v>211.42</v>
      </c>
      <c r="V48" s="206">
        <v>2.84</v>
      </c>
      <c r="W48" s="206">
        <v>9.6</v>
      </c>
      <c r="X48" s="206">
        <v>26.3</v>
      </c>
      <c r="Y48" s="206">
        <v>0</v>
      </c>
      <c r="Z48" s="206">
        <v>64.569999999999993</v>
      </c>
      <c r="AA48" s="206">
        <v>14.6</v>
      </c>
      <c r="AB48" s="206">
        <v>0</v>
      </c>
      <c r="AC48" s="206">
        <v>8.75</v>
      </c>
      <c r="AD48" s="206">
        <v>0</v>
      </c>
      <c r="AE48" s="206">
        <v>0</v>
      </c>
      <c r="AF48" s="206">
        <v>0</v>
      </c>
      <c r="AG48" s="206">
        <v>24.11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113.09</v>
      </c>
      <c r="L49" s="206">
        <v>41.74</v>
      </c>
      <c r="M49" s="206">
        <v>0</v>
      </c>
      <c r="N49" s="206">
        <v>28.38</v>
      </c>
      <c r="O49" s="206">
        <v>47.63</v>
      </c>
      <c r="P49" s="206">
        <v>58.41</v>
      </c>
      <c r="Q49" s="206">
        <v>5.25</v>
      </c>
      <c r="R49" s="206">
        <v>6.16</v>
      </c>
      <c r="S49" s="206">
        <v>6.33</v>
      </c>
      <c r="T49" s="206">
        <v>0</v>
      </c>
      <c r="U49" s="206">
        <v>211.42</v>
      </c>
      <c r="V49" s="206">
        <v>2.84</v>
      </c>
      <c r="W49" s="206">
        <v>9.6</v>
      </c>
      <c r="X49" s="206">
        <v>26.16</v>
      </c>
      <c r="Y49" s="206">
        <v>0</v>
      </c>
      <c r="Z49" s="206">
        <v>64.569999999999993</v>
      </c>
      <c r="AA49" s="206">
        <v>14.6</v>
      </c>
      <c r="AB49" s="206">
        <v>0</v>
      </c>
      <c r="AC49" s="206">
        <v>11.28</v>
      </c>
      <c r="AD49" s="206">
        <v>0</v>
      </c>
      <c r="AE49" s="206">
        <v>0</v>
      </c>
      <c r="AF49" s="206">
        <v>0</v>
      </c>
      <c r="AG49" s="206">
        <v>50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113.09</v>
      </c>
      <c r="L50" s="206">
        <v>41.74</v>
      </c>
      <c r="M50" s="206">
        <v>0</v>
      </c>
      <c r="N50" s="206">
        <v>28.38</v>
      </c>
      <c r="O50" s="206">
        <v>47.63</v>
      </c>
      <c r="P50" s="206">
        <v>58.41</v>
      </c>
      <c r="Q50" s="206">
        <v>5.25</v>
      </c>
      <c r="R50" s="206">
        <v>6.16</v>
      </c>
      <c r="S50" s="206">
        <v>6.33</v>
      </c>
      <c r="T50" s="206">
        <v>0</v>
      </c>
      <c r="U50" s="206">
        <v>211.42</v>
      </c>
      <c r="V50" s="206">
        <v>2.84</v>
      </c>
      <c r="W50" s="206">
        <v>9.6</v>
      </c>
      <c r="X50" s="206">
        <v>26.16</v>
      </c>
      <c r="Y50" s="206">
        <v>0</v>
      </c>
      <c r="Z50" s="206">
        <v>64.569999999999993</v>
      </c>
      <c r="AA50" s="206">
        <v>14.6</v>
      </c>
      <c r="AB50" s="206">
        <v>0</v>
      </c>
      <c r="AC50" s="206">
        <v>11.28</v>
      </c>
      <c r="AD50" s="206">
        <v>0</v>
      </c>
      <c r="AE50" s="206">
        <v>0</v>
      </c>
      <c r="AF50" s="206">
        <v>0</v>
      </c>
      <c r="AG50" s="206">
        <v>50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113.09</v>
      </c>
      <c r="L51" s="206">
        <v>41.74</v>
      </c>
      <c r="M51" s="206">
        <v>0</v>
      </c>
      <c r="N51" s="206">
        <v>28.38</v>
      </c>
      <c r="O51" s="206">
        <v>47.63</v>
      </c>
      <c r="P51" s="206">
        <v>58.41</v>
      </c>
      <c r="Q51" s="206">
        <v>5.25</v>
      </c>
      <c r="R51" s="206">
        <v>6.16</v>
      </c>
      <c r="S51" s="206">
        <v>6.33</v>
      </c>
      <c r="T51" s="206">
        <v>0</v>
      </c>
      <c r="U51" s="206">
        <v>211.42</v>
      </c>
      <c r="V51" s="206">
        <v>2.84</v>
      </c>
      <c r="W51" s="206">
        <v>9.6</v>
      </c>
      <c r="X51" s="206">
        <v>23.93</v>
      </c>
      <c r="Y51" s="206">
        <v>0</v>
      </c>
      <c r="Z51" s="206">
        <v>64.569999999999993</v>
      </c>
      <c r="AA51" s="206">
        <v>14.6</v>
      </c>
      <c r="AB51" s="206">
        <v>0</v>
      </c>
      <c r="AC51" s="206">
        <v>8.75</v>
      </c>
      <c r="AD51" s="206">
        <v>0</v>
      </c>
      <c r="AE51" s="206">
        <v>0</v>
      </c>
      <c r="AF51" s="206">
        <v>0</v>
      </c>
      <c r="AG51" s="206">
        <v>24.11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113.09</v>
      </c>
      <c r="L52" s="206">
        <v>41.74</v>
      </c>
      <c r="M52" s="206">
        <v>0</v>
      </c>
      <c r="N52" s="206">
        <v>28.38</v>
      </c>
      <c r="O52" s="206">
        <v>47.63</v>
      </c>
      <c r="P52" s="206">
        <v>58.41</v>
      </c>
      <c r="Q52" s="206">
        <v>5.25</v>
      </c>
      <c r="R52" s="206">
        <v>6.16</v>
      </c>
      <c r="S52" s="206">
        <v>6.33</v>
      </c>
      <c r="T52" s="206">
        <v>0</v>
      </c>
      <c r="U52" s="206">
        <v>211.42</v>
      </c>
      <c r="V52" s="206">
        <v>2.84</v>
      </c>
      <c r="W52" s="206">
        <v>9.6</v>
      </c>
      <c r="X52" s="206">
        <v>23.93</v>
      </c>
      <c r="Y52" s="206">
        <v>0</v>
      </c>
      <c r="Z52" s="206">
        <v>64.569999999999993</v>
      </c>
      <c r="AA52" s="206">
        <v>14.6</v>
      </c>
      <c r="AB52" s="206">
        <v>0</v>
      </c>
      <c r="AC52" s="206">
        <v>8.75</v>
      </c>
      <c r="AD52" s="206">
        <v>0</v>
      </c>
      <c r="AE52" s="206">
        <v>0</v>
      </c>
      <c r="AF52" s="206">
        <v>0</v>
      </c>
      <c r="AG52" s="206">
        <v>24.11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108.36</v>
      </c>
      <c r="L53" s="206">
        <v>31.81</v>
      </c>
      <c r="M53" s="206">
        <v>0</v>
      </c>
      <c r="N53" s="206">
        <v>28.38</v>
      </c>
      <c r="O53" s="206">
        <v>47.63</v>
      </c>
      <c r="P53" s="206">
        <v>58.41</v>
      </c>
      <c r="Q53" s="206">
        <v>5.03</v>
      </c>
      <c r="R53" s="206">
        <v>5.8</v>
      </c>
      <c r="S53" s="206">
        <v>6.06</v>
      </c>
      <c r="T53" s="206">
        <v>0</v>
      </c>
      <c r="U53" s="206">
        <v>211.42</v>
      </c>
      <c r="V53" s="206">
        <v>2.84</v>
      </c>
      <c r="W53" s="206">
        <v>9.6</v>
      </c>
      <c r="X53" s="206">
        <v>23.93</v>
      </c>
      <c r="Y53" s="206">
        <v>0</v>
      </c>
      <c r="Z53" s="206">
        <v>64.569999999999993</v>
      </c>
      <c r="AA53" s="206">
        <v>14.6</v>
      </c>
      <c r="AB53" s="206">
        <v>0</v>
      </c>
      <c r="AC53" s="206">
        <v>8.75</v>
      </c>
      <c r="AD53" s="206">
        <v>0</v>
      </c>
      <c r="AE53" s="206">
        <v>0</v>
      </c>
      <c r="AF53" s="206">
        <v>0</v>
      </c>
      <c r="AG53" s="206">
        <v>24.11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110.19</v>
      </c>
      <c r="L54" s="206">
        <v>6.44</v>
      </c>
      <c r="M54" s="206">
        <v>0</v>
      </c>
      <c r="N54" s="206">
        <v>28.38</v>
      </c>
      <c r="O54" s="206">
        <v>47.63</v>
      </c>
      <c r="P54" s="206">
        <v>58.41</v>
      </c>
      <c r="Q54" s="206">
        <v>2.67</v>
      </c>
      <c r="R54" s="206">
        <v>2.59</v>
      </c>
      <c r="S54" s="206">
        <v>2.92</v>
      </c>
      <c r="T54" s="206">
        <v>0</v>
      </c>
      <c r="U54" s="206">
        <v>211.42</v>
      </c>
      <c r="V54" s="206">
        <v>2.84</v>
      </c>
      <c r="W54" s="206">
        <v>9.6</v>
      </c>
      <c r="X54" s="206">
        <v>23.93</v>
      </c>
      <c r="Y54" s="206">
        <v>0</v>
      </c>
      <c r="Z54" s="206">
        <v>64.569999999999993</v>
      </c>
      <c r="AA54" s="206">
        <v>14.6</v>
      </c>
      <c r="AB54" s="206">
        <v>0</v>
      </c>
      <c r="AC54" s="206">
        <v>11.28</v>
      </c>
      <c r="AD54" s="206">
        <v>0</v>
      </c>
      <c r="AE54" s="206">
        <v>0</v>
      </c>
      <c r="AF54" s="206">
        <v>0</v>
      </c>
      <c r="AG54" s="206">
        <v>50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110.19</v>
      </c>
      <c r="L55" s="206">
        <v>41.74</v>
      </c>
      <c r="M55" s="206">
        <v>0</v>
      </c>
      <c r="N55" s="206">
        <v>28.38</v>
      </c>
      <c r="O55" s="206">
        <v>47.63</v>
      </c>
      <c r="P55" s="206">
        <v>58.41</v>
      </c>
      <c r="Q55" s="206">
        <v>5.25</v>
      </c>
      <c r="R55" s="206">
        <v>8.08</v>
      </c>
      <c r="S55" s="206">
        <v>6.33</v>
      </c>
      <c r="T55" s="206">
        <v>0</v>
      </c>
      <c r="U55" s="206">
        <v>211.42</v>
      </c>
      <c r="V55" s="206">
        <v>2.84</v>
      </c>
      <c r="W55" s="206">
        <v>9.6</v>
      </c>
      <c r="X55" s="206">
        <v>35.9</v>
      </c>
      <c r="Y55" s="206">
        <v>0</v>
      </c>
      <c r="Z55" s="206">
        <v>64.569999999999993</v>
      </c>
      <c r="AA55" s="206">
        <v>14.6</v>
      </c>
      <c r="AB55" s="206">
        <v>0</v>
      </c>
      <c r="AC55" s="206">
        <v>10.98</v>
      </c>
      <c r="AD55" s="206">
        <v>0</v>
      </c>
      <c r="AE55" s="206">
        <v>0</v>
      </c>
      <c r="AF55" s="206">
        <v>0</v>
      </c>
      <c r="AG55" s="206">
        <v>50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110.19</v>
      </c>
      <c r="L56" s="206">
        <v>41.74</v>
      </c>
      <c r="M56" s="206">
        <v>0</v>
      </c>
      <c r="N56" s="206">
        <v>28.38</v>
      </c>
      <c r="O56" s="206">
        <v>47.63</v>
      </c>
      <c r="P56" s="206">
        <v>58.41</v>
      </c>
      <c r="Q56" s="206">
        <v>5.25</v>
      </c>
      <c r="R56" s="206">
        <v>8.0399999999999991</v>
      </c>
      <c r="S56" s="206">
        <v>6.33</v>
      </c>
      <c r="T56" s="206">
        <v>0</v>
      </c>
      <c r="U56" s="206">
        <v>211.42</v>
      </c>
      <c r="V56" s="206">
        <v>2.84</v>
      </c>
      <c r="W56" s="206">
        <v>9.6</v>
      </c>
      <c r="X56" s="206">
        <v>35.9</v>
      </c>
      <c r="Y56" s="206">
        <v>0</v>
      </c>
      <c r="Z56" s="206">
        <v>64.569999999999993</v>
      </c>
      <c r="AA56" s="206">
        <v>15.24</v>
      </c>
      <c r="AB56" s="206">
        <v>0</v>
      </c>
      <c r="AC56" s="206">
        <v>10.98</v>
      </c>
      <c r="AD56" s="206">
        <v>0</v>
      </c>
      <c r="AE56" s="206">
        <v>0</v>
      </c>
      <c r="AF56" s="206">
        <v>0</v>
      </c>
      <c r="AG56" s="206">
        <v>50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110.19</v>
      </c>
      <c r="L57" s="206">
        <v>41.74</v>
      </c>
      <c r="M57" s="206">
        <v>0</v>
      </c>
      <c r="N57" s="206">
        <v>28.38</v>
      </c>
      <c r="O57" s="206">
        <v>47.63</v>
      </c>
      <c r="P57" s="206">
        <v>58.41</v>
      </c>
      <c r="Q57" s="206">
        <v>5.25</v>
      </c>
      <c r="R57" s="206">
        <v>8.0399999999999991</v>
      </c>
      <c r="S57" s="206">
        <v>6.33</v>
      </c>
      <c r="T57" s="206">
        <v>0</v>
      </c>
      <c r="U57" s="206">
        <v>211.42</v>
      </c>
      <c r="V57" s="206">
        <v>2.84</v>
      </c>
      <c r="W57" s="206">
        <v>9.6</v>
      </c>
      <c r="X57" s="206">
        <v>35.9</v>
      </c>
      <c r="Y57" s="206">
        <v>0</v>
      </c>
      <c r="Z57" s="206">
        <v>64.569999999999993</v>
      </c>
      <c r="AA57" s="206">
        <v>15.24</v>
      </c>
      <c r="AB57" s="206">
        <v>0</v>
      </c>
      <c r="AC57" s="206">
        <v>8.52</v>
      </c>
      <c r="AD57" s="206">
        <v>0</v>
      </c>
      <c r="AE57" s="206">
        <v>0</v>
      </c>
      <c r="AF57" s="206">
        <v>0</v>
      </c>
      <c r="AG57" s="206">
        <v>24.11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110.19</v>
      </c>
      <c r="L58" s="206">
        <v>41.74</v>
      </c>
      <c r="M58" s="206">
        <v>0</v>
      </c>
      <c r="N58" s="206">
        <v>28.38</v>
      </c>
      <c r="O58" s="206">
        <v>47.63</v>
      </c>
      <c r="P58" s="206">
        <v>58.41</v>
      </c>
      <c r="Q58" s="206">
        <v>5.25</v>
      </c>
      <c r="R58" s="206">
        <v>8.0399999999999991</v>
      </c>
      <c r="S58" s="206">
        <v>6.33</v>
      </c>
      <c r="T58" s="206">
        <v>0</v>
      </c>
      <c r="U58" s="206">
        <v>211.42</v>
      </c>
      <c r="V58" s="206">
        <v>2.84</v>
      </c>
      <c r="W58" s="206">
        <v>9.6</v>
      </c>
      <c r="X58" s="206">
        <v>35.9</v>
      </c>
      <c r="Y58" s="206">
        <v>0</v>
      </c>
      <c r="Z58" s="206">
        <v>64.569999999999993</v>
      </c>
      <c r="AA58" s="206">
        <v>15.24</v>
      </c>
      <c r="AB58" s="206">
        <v>0</v>
      </c>
      <c r="AC58" s="206">
        <v>8.52</v>
      </c>
      <c r="AD58" s="206">
        <v>0</v>
      </c>
      <c r="AE58" s="206">
        <v>0</v>
      </c>
      <c r="AF58" s="206">
        <v>0</v>
      </c>
      <c r="AG58" s="206">
        <v>24.11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55.09</v>
      </c>
      <c r="L59" s="206">
        <v>9.27</v>
      </c>
      <c r="M59" s="206">
        <v>0</v>
      </c>
      <c r="N59" s="206">
        <v>28.38</v>
      </c>
      <c r="O59" s="206">
        <v>47.63</v>
      </c>
      <c r="P59" s="206">
        <v>57.75</v>
      </c>
      <c r="Q59" s="206">
        <v>0.92</v>
      </c>
      <c r="R59" s="206">
        <v>2.88</v>
      </c>
      <c r="S59" s="206">
        <v>1.84</v>
      </c>
      <c r="T59" s="206">
        <v>0</v>
      </c>
      <c r="U59" s="206">
        <v>211.42</v>
      </c>
      <c r="V59" s="206">
        <v>2.84</v>
      </c>
      <c r="W59" s="206">
        <v>9.6</v>
      </c>
      <c r="X59" s="206">
        <v>35.9</v>
      </c>
      <c r="Y59" s="206">
        <v>0</v>
      </c>
      <c r="Z59" s="206">
        <v>64.569999999999993</v>
      </c>
      <c r="AA59" s="206">
        <v>14.6</v>
      </c>
      <c r="AB59" s="206">
        <v>0</v>
      </c>
      <c r="AC59" s="206">
        <v>8.52</v>
      </c>
      <c r="AD59" s="206">
        <v>0</v>
      </c>
      <c r="AE59" s="206">
        <v>0</v>
      </c>
      <c r="AF59" s="206">
        <v>0</v>
      </c>
      <c r="AG59" s="206">
        <v>24.11</v>
      </c>
      <c r="AH59" s="206">
        <v>0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55.09</v>
      </c>
      <c r="L60" s="206">
        <v>9.27</v>
      </c>
      <c r="M60" s="206">
        <v>0</v>
      </c>
      <c r="N60" s="206">
        <v>28.38</v>
      </c>
      <c r="O60" s="206">
        <v>47.63</v>
      </c>
      <c r="P60" s="206">
        <v>57.75</v>
      </c>
      <c r="Q60" s="206">
        <v>0.92</v>
      </c>
      <c r="R60" s="206">
        <v>2.48</v>
      </c>
      <c r="S60" s="206">
        <v>1.84</v>
      </c>
      <c r="T60" s="206">
        <v>0</v>
      </c>
      <c r="U60" s="206">
        <v>211.42</v>
      </c>
      <c r="V60" s="206">
        <v>2.84</v>
      </c>
      <c r="W60" s="206">
        <v>9.6</v>
      </c>
      <c r="X60" s="206">
        <v>35.9</v>
      </c>
      <c r="Y60" s="206">
        <v>0</v>
      </c>
      <c r="Z60" s="206">
        <v>64.569999999999993</v>
      </c>
      <c r="AA60" s="206">
        <v>14.6</v>
      </c>
      <c r="AB60" s="206">
        <v>0</v>
      </c>
      <c r="AC60" s="206">
        <v>8.52</v>
      </c>
      <c r="AD60" s="206">
        <v>0</v>
      </c>
      <c r="AE60" s="206">
        <v>0</v>
      </c>
      <c r="AF60" s="206">
        <v>0</v>
      </c>
      <c r="AG60" s="206">
        <v>24.11</v>
      </c>
      <c r="AH60" s="206">
        <v>0</v>
      </c>
      <c r="AI60" s="206">
        <v>0</v>
      </c>
      <c r="AJ60" s="206">
        <v>0</v>
      </c>
      <c r="AK60" s="206">
        <v>47.56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55.09</v>
      </c>
      <c r="L61" s="206">
        <v>9.27</v>
      </c>
      <c r="M61" s="206">
        <v>0</v>
      </c>
      <c r="N61" s="206">
        <v>28.38</v>
      </c>
      <c r="O61" s="206">
        <v>47.63</v>
      </c>
      <c r="P61" s="206">
        <v>57.75</v>
      </c>
      <c r="Q61" s="206">
        <v>0.92</v>
      </c>
      <c r="R61" s="206">
        <v>2.48</v>
      </c>
      <c r="S61" s="206">
        <v>1.84</v>
      </c>
      <c r="T61" s="206">
        <v>0</v>
      </c>
      <c r="U61" s="206">
        <v>211.42</v>
      </c>
      <c r="V61" s="206">
        <v>2.84</v>
      </c>
      <c r="W61" s="206">
        <v>9.6</v>
      </c>
      <c r="X61" s="206">
        <v>35.9</v>
      </c>
      <c r="Y61" s="206">
        <v>0</v>
      </c>
      <c r="Z61" s="206">
        <v>64.569999999999993</v>
      </c>
      <c r="AA61" s="206">
        <v>14.6</v>
      </c>
      <c r="AB61" s="206">
        <v>0</v>
      </c>
      <c r="AC61" s="206">
        <v>8.52</v>
      </c>
      <c r="AD61" s="206">
        <v>0</v>
      </c>
      <c r="AE61" s="206">
        <v>0</v>
      </c>
      <c r="AF61" s="206">
        <v>0</v>
      </c>
      <c r="AG61" s="206">
        <v>24.11</v>
      </c>
      <c r="AH61" s="206">
        <v>0</v>
      </c>
      <c r="AI61" s="206">
        <v>0</v>
      </c>
      <c r="AJ61" s="206">
        <v>0</v>
      </c>
      <c r="AK61" s="206">
        <v>47.56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55.09</v>
      </c>
      <c r="L62" s="206">
        <v>9.27</v>
      </c>
      <c r="M62" s="206">
        <v>0</v>
      </c>
      <c r="N62" s="206">
        <v>28.38</v>
      </c>
      <c r="O62" s="206">
        <v>47.63</v>
      </c>
      <c r="P62" s="206">
        <v>57.75</v>
      </c>
      <c r="Q62" s="206">
        <v>0.92</v>
      </c>
      <c r="R62" s="206">
        <v>2.48</v>
      </c>
      <c r="S62" s="206">
        <v>1.84</v>
      </c>
      <c r="T62" s="206">
        <v>0</v>
      </c>
      <c r="U62" s="206">
        <v>211.42</v>
      </c>
      <c r="V62" s="206">
        <v>2.84</v>
      </c>
      <c r="W62" s="206">
        <v>9.6</v>
      </c>
      <c r="X62" s="206">
        <v>35.9</v>
      </c>
      <c r="Y62" s="206">
        <v>0</v>
      </c>
      <c r="Z62" s="206">
        <v>64.569999999999993</v>
      </c>
      <c r="AA62" s="206">
        <v>14.6</v>
      </c>
      <c r="AB62" s="206">
        <v>0</v>
      </c>
      <c r="AC62" s="206">
        <v>8.52</v>
      </c>
      <c r="AD62" s="206">
        <v>0</v>
      </c>
      <c r="AE62" s="206">
        <v>0</v>
      </c>
      <c r="AF62" s="206">
        <v>0</v>
      </c>
      <c r="AG62" s="206">
        <v>24.11</v>
      </c>
      <c r="AH62" s="206">
        <v>0</v>
      </c>
      <c r="AI62" s="206">
        <v>0</v>
      </c>
      <c r="AJ62" s="206">
        <v>0</v>
      </c>
      <c r="AK62" s="206">
        <v>47.56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55.51</v>
      </c>
      <c r="L63" s="206">
        <v>9.27</v>
      </c>
      <c r="M63" s="206">
        <v>0</v>
      </c>
      <c r="N63" s="206">
        <v>28.38</v>
      </c>
      <c r="O63" s="206">
        <v>47.63</v>
      </c>
      <c r="P63" s="206">
        <v>57.75</v>
      </c>
      <c r="Q63" s="206">
        <v>5.25</v>
      </c>
      <c r="R63" s="206">
        <v>8.0399999999999991</v>
      </c>
      <c r="S63" s="206">
        <v>6.33</v>
      </c>
      <c r="T63" s="206">
        <v>0</v>
      </c>
      <c r="U63" s="206">
        <v>211.42</v>
      </c>
      <c r="V63" s="206">
        <v>2.84</v>
      </c>
      <c r="W63" s="206">
        <v>9.6</v>
      </c>
      <c r="X63" s="206">
        <v>35.9</v>
      </c>
      <c r="Y63" s="206">
        <v>0</v>
      </c>
      <c r="Z63" s="206">
        <v>64.569999999999993</v>
      </c>
      <c r="AA63" s="206">
        <v>14.6</v>
      </c>
      <c r="AB63" s="206">
        <v>0</v>
      </c>
      <c r="AC63" s="206">
        <v>8.52</v>
      </c>
      <c r="AD63" s="206">
        <v>0</v>
      </c>
      <c r="AE63" s="206">
        <v>0</v>
      </c>
      <c r="AF63" s="206">
        <v>0</v>
      </c>
      <c r="AG63" s="206">
        <v>24.11</v>
      </c>
      <c r="AH63" s="206">
        <v>0</v>
      </c>
      <c r="AI63" s="206">
        <v>0</v>
      </c>
      <c r="AJ63" s="206">
        <v>0</v>
      </c>
      <c r="AK63" s="206">
        <v>47.56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55.09</v>
      </c>
      <c r="L64" s="206">
        <v>9.27</v>
      </c>
      <c r="M64" s="206">
        <v>0</v>
      </c>
      <c r="N64" s="206">
        <v>28.38</v>
      </c>
      <c r="O64" s="206">
        <v>47.63</v>
      </c>
      <c r="P64" s="206">
        <v>57.75</v>
      </c>
      <c r="Q64" s="206">
        <v>5.25</v>
      </c>
      <c r="R64" s="206">
        <v>8.0399999999999991</v>
      </c>
      <c r="S64" s="206">
        <v>6.33</v>
      </c>
      <c r="T64" s="206">
        <v>0</v>
      </c>
      <c r="U64" s="206">
        <v>211.42</v>
      </c>
      <c r="V64" s="206">
        <v>2.84</v>
      </c>
      <c r="W64" s="206">
        <v>9.6</v>
      </c>
      <c r="X64" s="206">
        <v>35.9</v>
      </c>
      <c r="Y64" s="206">
        <v>0</v>
      </c>
      <c r="Z64" s="206">
        <v>64.569999999999993</v>
      </c>
      <c r="AA64" s="206">
        <v>14.6</v>
      </c>
      <c r="AB64" s="206">
        <v>0</v>
      </c>
      <c r="AC64" s="206">
        <v>8.52</v>
      </c>
      <c r="AD64" s="206">
        <v>0</v>
      </c>
      <c r="AE64" s="206">
        <v>0</v>
      </c>
      <c r="AF64" s="206">
        <v>0</v>
      </c>
      <c r="AG64" s="206">
        <v>24.11</v>
      </c>
      <c r="AH64" s="206">
        <v>0</v>
      </c>
      <c r="AI64" s="206">
        <v>0</v>
      </c>
      <c r="AJ64" s="206">
        <v>0</v>
      </c>
      <c r="AK64" s="206">
        <v>47.56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55.09</v>
      </c>
      <c r="L65" s="206">
        <v>9.27</v>
      </c>
      <c r="M65" s="206">
        <v>0</v>
      </c>
      <c r="N65" s="206">
        <v>28.38</v>
      </c>
      <c r="O65" s="206">
        <v>47.63</v>
      </c>
      <c r="P65" s="206">
        <v>57.75</v>
      </c>
      <c r="Q65" s="206">
        <v>5.25</v>
      </c>
      <c r="R65" s="206">
        <v>8.0399999999999991</v>
      </c>
      <c r="S65" s="206">
        <v>6.33</v>
      </c>
      <c r="T65" s="206">
        <v>0</v>
      </c>
      <c r="U65" s="206">
        <v>211.42</v>
      </c>
      <c r="V65" s="206">
        <v>2.84</v>
      </c>
      <c r="W65" s="206">
        <v>9.6</v>
      </c>
      <c r="X65" s="206">
        <v>35.9</v>
      </c>
      <c r="Y65" s="206">
        <v>0</v>
      </c>
      <c r="Z65" s="206">
        <v>64.569999999999993</v>
      </c>
      <c r="AA65" s="206">
        <v>14.6</v>
      </c>
      <c r="AB65" s="206">
        <v>0</v>
      </c>
      <c r="AC65" s="206">
        <v>8.52</v>
      </c>
      <c r="AD65" s="206">
        <v>0</v>
      </c>
      <c r="AE65" s="206">
        <v>0</v>
      </c>
      <c r="AF65" s="206">
        <v>0</v>
      </c>
      <c r="AG65" s="206">
        <v>24.11</v>
      </c>
      <c r="AH65" s="206">
        <v>0</v>
      </c>
      <c r="AI65" s="206">
        <v>0</v>
      </c>
      <c r="AJ65" s="206">
        <v>0</v>
      </c>
      <c r="AK65" s="206">
        <v>47.56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91.19</v>
      </c>
      <c r="L66" s="206">
        <v>9.27</v>
      </c>
      <c r="M66" s="206">
        <v>0</v>
      </c>
      <c r="N66" s="206">
        <v>28.38</v>
      </c>
      <c r="O66" s="206">
        <v>47.63</v>
      </c>
      <c r="P66" s="206">
        <v>57.75</v>
      </c>
      <c r="Q66" s="206">
        <v>5.25</v>
      </c>
      <c r="R66" s="206">
        <v>8.0399999999999991</v>
      </c>
      <c r="S66" s="206">
        <v>6.33</v>
      </c>
      <c r="T66" s="206">
        <v>0</v>
      </c>
      <c r="U66" s="206">
        <v>211.42</v>
      </c>
      <c r="V66" s="206">
        <v>2.84</v>
      </c>
      <c r="W66" s="206">
        <v>9.6</v>
      </c>
      <c r="X66" s="206">
        <v>35.9</v>
      </c>
      <c r="Y66" s="206">
        <v>0</v>
      </c>
      <c r="Z66" s="206">
        <v>64.569999999999993</v>
      </c>
      <c r="AA66" s="206">
        <v>14.6</v>
      </c>
      <c r="AB66" s="206">
        <v>0</v>
      </c>
      <c r="AC66" s="206">
        <v>8.2899999999999991</v>
      </c>
      <c r="AD66" s="206">
        <v>0</v>
      </c>
      <c r="AE66" s="206">
        <v>0</v>
      </c>
      <c r="AF66" s="206">
        <v>0</v>
      </c>
      <c r="AG66" s="206">
        <v>24.11</v>
      </c>
      <c r="AH66" s="206">
        <v>0</v>
      </c>
      <c r="AI66" s="206">
        <v>0</v>
      </c>
      <c r="AJ66" s="206">
        <v>0</v>
      </c>
      <c r="AK66" s="206">
        <v>47.56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108.34</v>
      </c>
      <c r="L67" s="206">
        <v>41.74</v>
      </c>
      <c r="M67" s="206">
        <v>0</v>
      </c>
      <c r="N67" s="206">
        <v>28.38</v>
      </c>
      <c r="O67" s="206">
        <v>47.63</v>
      </c>
      <c r="P67" s="206">
        <v>57.75</v>
      </c>
      <c r="Q67" s="206">
        <v>5.25</v>
      </c>
      <c r="R67" s="206">
        <v>8.0399999999999991</v>
      </c>
      <c r="S67" s="206">
        <v>6.33</v>
      </c>
      <c r="T67" s="206">
        <v>0</v>
      </c>
      <c r="U67" s="206">
        <v>211.42</v>
      </c>
      <c r="V67" s="206">
        <v>2.84</v>
      </c>
      <c r="W67" s="206">
        <v>9.6</v>
      </c>
      <c r="X67" s="206">
        <v>35.9</v>
      </c>
      <c r="Y67" s="206">
        <v>0</v>
      </c>
      <c r="Z67" s="206">
        <v>64.569999999999993</v>
      </c>
      <c r="AA67" s="206">
        <v>14.6</v>
      </c>
      <c r="AB67" s="206">
        <v>0</v>
      </c>
      <c r="AC67" s="206">
        <v>8.2899999999999991</v>
      </c>
      <c r="AD67" s="206">
        <v>0</v>
      </c>
      <c r="AE67" s="206">
        <v>0</v>
      </c>
      <c r="AF67" s="206">
        <v>0</v>
      </c>
      <c r="AG67" s="206">
        <v>24.11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108.34</v>
      </c>
      <c r="L68" s="206">
        <v>41.74</v>
      </c>
      <c r="M68" s="206">
        <v>0</v>
      </c>
      <c r="N68" s="206">
        <v>28.38</v>
      </c>
      <c r="O68" s="206">
        <v>47.63</v>
      </c>
      <c r="P68" s="206">
        <v>57.75</v>
      </c>
      <c r="Q68" s="206">
        <v>5.25</v>
      </c>
      <c r="R68" s="206">
        <v>8.0399999999999991</v>
      </c>
      <c r="S68" s="206">
        <v>6.33</v>
      </c>
      <c r="T68" s="206">
        <v>0</v>
      </c>
      <c r="U68" s="206">
        <v>211.42</v>
      </c>
      <c r="V68" s="206">
        <v>2.84</v>
      </c>
      <c r="W68" s="206">
        <v>9.6</v>
      </c>
      <c r="X68" s="206">
        <v>23.93</v>
      </c>
      <c r="Y68" s="206">
        <v>0</v>
      </c>
      <c r="Z68" s="206">
        <v>64.569999999999993</v>
      </c>
      <c r="AA68" s="206">
        <v>14.6</v>
      </c>
      <c r="AB68" s="206">
        <v>0</v>
      </c>
      <c r="AC68" s="206">
        <v>8.2899999999999991</v>
      </c>
      <c r="AD68" s="206">
        <v>0</v>
      </c>
      <c r="AE68" s="206">
        <v>0</v>
      </c>
      <c r="AF68" s="206">
        <v>0</v>
      </c>
      <c r="AG68" s="206">
        <v>24.11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108.34</v>
      </c>
      <c r="L69" s="206">
        <v>41.74</v>
      </c>
      <c r="M69" s="206">
        <v>0</v>
      </c>
      <c r="N69" s="206">
        <v>28.38</v>
      </c>
      <c r="O69" s="206">
        <v>47.63</v>
      </c>
      <c r="P69" s="206">
        <v>57.75</v>
      </c>
      <c r="Q69" s="206">
        <v>5.25</v>
      </c>
      <c r="R69" s="206">
        <v>8.0399999999999991</v>
      </c>
      <c r="S69" s="206">
        <v>6.33</v>
      </c>
      <c r="T69" s="206">
        <v>0</v>
      </c>
      <c r="U69" s="206">
        <v>211.42</v>
      </c>
      <c r="V69" s="206">
        <v>2.84</v>
      </c>
      <c r="W69" s="206">
        <v>9.6</v>
      </c>
      <c r="X69" s="206">
        <v>23.93</v>
      </c>
      <c r="Y69" s="206">
        <v>0</v>
      </c>
      <c r="Z69" s="206">
        <v>64.569999999999993</v>
      </c>
      <c r="AA69" s="206">
        <v>14.6</v>
      </c>
      <c r="AB69" s="206">
        <v>0</v>
      </c>
      <c r="AC69" s="206">
        <v>8.2899999999999991</v>
      </c>
      <c r="AD69" s="206">
        <v>0</v>
      </c>
      <c r="AE69" s="206">
        <v>0</v>
      </c>
      <c r="AF69" s="206">
        <v>0</v>
      </c>
      <c r="AG69" s="206">
        <v>24.11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108.34</v>
      </c>
      <c r="L70" s="206">
        <v>41.74</v>
      </c>
      <c r="M70" s="206">
        <v>0</v>
      </c>
      <c r="N70" s="206">
        <v>28.38</v>
      </c>
      <c r="O70" s="206">
        <v>47.63</v>
      </c>
      <c r="P70" s="206">
        <v>57.75</v>
      </c>
      <c r="Q70" s="206">
        <v>5.25</v>
      </c>
      <c r="R70" s="206">
        <v>8.0399999999999991</v>
      </c>
      <c r="S70" s="206">
        <v>6.33</v>
      </c>
      <c r="T70" s="206">
        <v>0</v>
      </c>
      <c r="U70" s="206">
        <v>211.42</v>
      </c>
      <c r="V70" s="206">
        <v>2.84</v>
      </c>
      <c r="W70" s="206">
        <v>9.6</v>
      </c>
      <c r="X70" s="206">
        <v>23.93</v>
      </c>
      <c r="Y70" s="206">
        <v>0</v>
      </c>
      <c r="Z70" s="206">
        <v>64.569999999999993</v>
      </c>
      <c r="AA70" s="206">
        <v>14.6</v>
      </c>
      <c r="AB70" s="206">
        <v>0</v>
      </c>
      <c r="AC70" s="206">
        <v>8.2899999999999991</v>
      </c>
      <c r="AD70" s="206">
        <v>0</v>
      </c>
      <c r="AE70" s="206">
        <v>0</v>
      </c>
      <c r="AF70" s="206">
        <v>0</v>
      </c>
      <c r="AG70" s="206">
        <v>24.11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18.489999999999998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115.27</v>
      </c>
      <c r="L71" s="206">
        <v>41.74</v>
      </c>
      <c r="M71" s="206">
        <v>0</v>
      </c>
      <c r="N71" s="206">
        <v>28.38</v>
      </c>
      <c r="O71" s="206">
        <v>47.63</v>
      </c>
      <c r="P71" s="206">
        <v>57.75</v>
      </c>
      <c r="Q71" s="206">
        <v>5.25</v>
      </c>
      <c r="R71" s="206">
        <v>8.0399999999999991</v>
      </c>
      <c r="S71" s="206">
        <v>6.33</v>
      </c>
      <c r="T71" s="206">
        <v>0</v>
      </c>
      <c r="U71" s="206">
        <v>211.42</v>
      </c>
      <c r="V71" s="206">
        <v>2.84</v>
      </c>
      <c r="W71" s="206">
        <v>9.4600000000000009</v>
      </c>
      <c r="X71" s="206">
        <v>35.9</v>
      </c>
      <c r="Y71" s="206">
        <v>0</v>
      </c>
      <c r="Z71" s="206">
        <v>64.569999999999993</v>
      </c>
      <c r="AA71" s="206">
        <v>14.6</v>
      </c>
      <c r="AB71" s="206">
        <v>0</v>
      </c>
      <c r="AC71" s="206">
        <v>8.2899999999999991</v>
      </c>
      <c r="AD71" s="206">
        <v>0</v>
      </c>
      <c r="AE71" s="206">
        <v>0</v>
      </c>
      <c r="AF71" s="206">
        <v>0</v>
      </c>
      <c r="AG71" s="206">
        <v>24.11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7.83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128.28</v>
      </c>
      <c r="L72" s="206">
        <v>41.74</v>
      </c>
      <c r="M72" s="206">
        <v>0</v>
      </c>
      <c r="N72" s="206">
        <v>28.38</v>
      </c>
      <c r="O72" s="206">
        <v>47.63</v>
      </c>
      <c r="P72" s="206">
        <v>57.75</v>
      </c>
      <c r="Q72" s="206">
        <v>5.25</v>
      </c>
      <c r="R72" s="206">
        <v>8.0399999999999991</v>
      </c>
      <c r="S72" s="206">
        <v>6.33</v>
      </c>
      <c r="T72" s="206">
        <v>0</v>
      </c>
      <c r="U72" s="206">
        <v>211.42</v>
      </c>
      <c r="V72" s="206">
        <v>2.84</v>
      </c>
      <c r="W72" s="206">
        <v>9.4600000000000009</v>
      </c>
      <c r="X72" s="206">
        <v>35.9</v>
      </c>
      <c r="Y72" s="206">
        <v>0</v>
      </c>
      <c r="Z72" s="206">
        <v>64.569999999999993</v>
      </c>
      <c r="AA72" s="206">
        <v>14.6</v>
      </c>
      <c r="AB72" s="206">
        <v>0</v>
      </c>
      <c r="AC72" s="206">
        <v>8.2899999999999991</v>
      </c>
      <c r="AD72" s="206">
        <v>0</v>
      </c>
      <c r="AE72" s="206">
        <v>0</v>
      </c>
      <c r="AF72" s="206">
        <v>0</v>
      </c>
      <c r="AG72" s="206">
        <v>24.11</v>
      </c>
      <c r="AH72" s="206">
        <v>3.21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141.09</v>
      </c>
      <c r="L73" s="206">
        <v>40.11</v>
      </c>
      <c r="M73" s="206">
        <v>0</v>
      </c>
      <c r="N73" s="206">
        <v>28.38</v>
      </c>
      <c r="O73" s="206">
        <v>47.63</v>
      </c>
      <c r="P73" s="206">
        <v>57.75</v>
      </c>
      <c r="Q73" s="206">
        <v>5.25</v>
      </c>
      <c r="R73" s="206">
        <v>8.0399999999999991</v>
      </c>
      <c r="S73" s="206">
        <v>6.33</v>
      </c>
      <c r="T73" s="206">
        <v>0</v>
      </c>
      <c r="U73" s="206">
        <v>211.42</v>
      </c>
      <c r="V73" s="206">
        <v>2.84</v>
      </c>
      <c r="W73" s="206">
        <v>9.4600000000000009</v>
      </c>
      <c r="X73" s="206">
        <v>23.93</v>
      </c>
      <c r="Y73" s="206">
        <v>0</v>
      </c>
      <c r="Z73" s="206">
        <v>64.569999999999993</v>
      </c>
      <c r="AA73" s="206">
        <v>14.6</v>
      </c>
      <c r="AB73" s="206">
        <v>0</v>
      </c>
      <c r="AC73" s="206">
        <v>8.52</v>
      </c>
      <c r="AD73" s="206">
        <v>0</v>
      </c>
      <c r="AE73" s="206">
        <v>0</v>
      </c>
      <c r="AF73" s="206">
        <v>0</v>
      </c>
      <c r="AG73" s="206">
        <v>24.11</v>
      </c>
      <c r="AH73" s="206">
        <v>3.21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157.78</v>
      </c>
      <c r="L74" s="206">
        <v>41.74</v>
      </c>
      <c r="M74" s="206">
        <v>0</v>
      </c>
      <c r="N74" s="206">
        <v>28.38</v>
      </c>
      <c r="O74" s="206">
        <v>47.63</v>
      </c>
      <c r="P74" s="206">
        <v>57.75</v>
      </c>
      <c r="Q74" s="206">
        <v>5.25</v>
      </c>
      <c r="R74" s="206">
        <v>8.0399999999999991</v>
      </c>
      <c r="S74" s="206">
        <v>6.33</v>
      </c>
      <c r="T74" s="206">
        <v>0</v>
      </c>
      <c r="U74" s="206">
        <v>211.42</v>
      </c>
      <c r="V74" s="206">
        <v>2.84</v>
      </c>
      <c r="W74" s="206">
        <v>9.4600000000000009</v>
      </c>
      <c r="X74" s="206">
        <v>23.93</v>
      </c>
      <c r="Y74" s="206">
        <v>0</v>
      </c>
      <c r="Z74" s="206">
        <v>64.569999999999993</v>
      </c>
      <c r="AA74" s="206">
        <v>14.6</v>
      </c>
      <c r="AB74" s="206">
        <v>0</v>
      </c>
      <c r="AC74" s="206">
        <v>8.52</v>
      </c>
      <c r="AD74" s="206">
        <v>0</v>
      </c>
      <c r="AE74" s="206">
        <v>0</v>
      </c>
      <c r="AF74" s="206">
        <v>0</v>
      </c>
      <c r="AG74" s="206">
        <v>24.11</v>
      </c>
      <c r="AH74" s="206">
        <v>6.43</v>
      </c>
      <c r="AI74" s="206">
        <v>0</v>
      </c>
      <c r="AJ74" s="206">
        <v>0</v>
      </c>
      <c r="AK74" s="206">
        <v>45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157.78</v>
      </c>
      <c r="L75" s="206">
        <v>41.74</v>
      </c>
      <c r="M75" s="206">
        <v>0</v>
      </c>
      <c r="N75" s="206">
        <v>28.38</v>
      </c>
      <c r="O75" s="206">
        <v>47.63</v>
      </c>
      <c r="P75" s="206">
        <v>57.75</v>
      </c>
      <c r="Q75" s="206">
        <v>5.25</v>
      </c>
      <c r="R75" s="206">
        <v>8.0399999999999991</v>
      </c>
      <c r="S75" s="206">
        <v>6.33</v>
      </c>
      <c r="T75" s="206">
        <v>0</v>
      </c>
      <c r="U75" s="206">
        <v>211.42</v>
      </c>
      <c r="V75" s="206">
        <v>2.84</v>
      </c>
      <c r="W75" s="206">
        <v>9.4600000000000009</v>
      </c>
      <c r="X75" s="206">
        <v>23.93</v>
      </c>
      <c r="Y75" s="206">
        <v>0</v>
      </c>
      <c r="Z75" s="206">
        <v>64.569999999999993</v>
      </c>
      <c r="AA75" s="206">
        <v>14.6</v>
      </c>
      <c r="AB75" s="206">
        <v>0</v>
      </c>
      <c r="AC75" s="206">
        <v>8.52</v>
      </c>
      <c r="AD75" s="206">
        <v>0</v>
      </c>
      <c r="AE75" s="206">
        <v>0</v>
      </c>
      <c r="AF75" s="206">
        <v>0</v>
      </c>
      <c r="AG75" s="206">
        <v>24.11</v>
      </c>
      <c r="AH75" s="206">
        <v>6.43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157.78</v>
      </c>
      <c r="L76" s="206">
        <v>41.74</v>
      </c>
      <c r="M76" s="206">
        <v>0</v>
      </c>
      <c r="N76" s="206">
        <v>28.38</v>
      </c>
      <c r="O76" s="206">
        <v>47.63</v>
      </c>
      <c r="P76" s="206">
        <v>57.75</v>
      </c>
      <c r="Q76" s="206">
        <v>5.25</v>
      </c>
      <c r="R76" s="206">
        <v>8.0399999999999991</v>
      </c>
      <c r="S76" s="206">
        <v>6.33</v>
      </c>
      <c r="T76" s="206">
        <v>0</v>
      </c>
      <c r="U76" s="206">
        <v>211.42</v>
      </c>
      <c r="V76" s="206">
        <v>2.84</v>
      </c>
      <c r="W76" s="206">
        <v>9.4600000000000009</v>
      </c>
      <c r="X76" s="206">
        <v>23.93</v>
      </c>
      <c r="Y76" s="206">
        <v>0</v>
      </c>
      <c r="Z76" s="206">
        <v>64.569999999999993</v>
      </c>
      <c r="AA76" s="206">
        <v>14.6</v>
      </c>
      <c r="AB76" s="206">
        <v>0</v>
      </c>
      <c r="AC76" s="206">
        <v>8.52</v>
      </c>
      <c r="AD76" s="206">
        <v>0</v>
      </c>
      <c r="AE76" s="206">
        <v>0</v>
      </c>
      <c r="AF76" s="206">
        <v>0</v>
      </c>
      <c r="AG76" s="206">
        <v>24.11</v>
      </c>
      <c r="AH76" s="206">
        <v>6.43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157.78</v>
      </c>
      <c r="L77" s="206">
        <v>41.74</v>
      </c>
      <c r="M77" s="206">
        <v>0</v>
      </c>
      <c r="N77" s="206">
        <v>28.38</v>
      </c>
      <c r="O77" s="206">
        <v>47.63</v>
      </c>
      <c r="P77" s="206">
        <v>57.75</v>
      </c>
      <c r="Q77" s="206">
        <v>5.25</v>
      </c>
      <c r="R77" s="206">
        <v>8.0399999999999991</v>
      </c>
      <c r="S77" s="206">
        <v>6.33</v>
      </c>
      <c r="T77" s="206">
        <v>0</v>
      </c>
      <c r="U77" s="206">
        <v>211.42</v>
      </c>
      <c r="V77" s="206">
        <v>2.84</v>
      </c>
      <c r="W77" s="206">
        <v>9.4600000000000009</v>
      </c>
      <c r="X77" s="206">
        <v>23.93</v>
      </c>
      <c r="Y77" s="206">
        <v>0</v>
      </c>
      <c r="Z77" s="206">
        <v>64.569999999999993</v>
      </c>
      <c r="AA77" s="206">
        <v>14.6</v>
      </c>
      <c r="AB77" s="206">
        <v>0</v>
      </c>
      <c r="AC77" s="206">
        <v>8.52</v>
      </c>
      <c r="AD77" s="206">
        <v>0</v>
      </c>
      <c r="AE77" s="206">
        <v>0</v>
      </c>
      <c r="AF77" s="206">
        <v>0</v>
      </c>
      <c r="AG77" s="206">
        <v>24.11</v>
      </c>
      <c r="AH77" s="206">
        <v>9.64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157.78</v>
      </c>
      <c r="L78" s="206">
        <v>41.74</v>
      </c>
      <c r="M78" s="206">
        <v>0</v>
      </c>
      <c r="N78" s="206">
        <v>28.38</v>
      </c>
      <c r="O78" s="206">
        <v>47.63</v>
      </c>
      <c r="P78" s="206">
        <v>57.75</v>
      </c>
      <c r="Q78" s="206">
        <v>5.25</v>
      </c>
      <c r="R78" s="206">
        <v>8.0399999999999991</v>
      </c>
      <c r="S78" s="206">
        <v>6.33</v>
      </c>
      <c r="T78" s="206">
        <v>0</v>
      </c>
      <c r="U78" s="206">
        <v>211.42</v>
      </c>
      <c r="V78" s="206">
        <v>2.84</v>
      </c>
      <c r="W78" s="206">
        <v>9.4600000000000009</v>
      </c>
      <c r="X78" s="206">
        <v>23.93</v>
      </c>
      <c r="Y78" s="206">
        <v>0</v>
      </c>
      <c r="Z78" s="206">
        <v>64.569999999999993</v>
      </c>
      <c r="AA78" s="206">
        <v>14.6</v>
      </c>
      <c r="AB78" s="206">
        <v>0</v>
      </c>
      <c r="AC78" s="206">
        <v>8.52</v>
      </c>
      <c r="AD78" s="206">
        <v>0</v>
      </c>
      <c r="AE78" s="206">
        <v>0</v>
      </c>
      <c r="AF78" s="206">
        <v>0</v>
      </c>
      <c r="AG78" s="206">
        <v>24.11</v>
      </c>
      <c r="AH78" s="206">
        <v>9.64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157.78</v>
      </c>
      <c r="L79" s="206">
        <v>41.74</v>
      </c>
      <c r="M79" s="206">
        <v>0</v>
      </c>
      <c r="N79" s="206">
        <v>28.38</v>
      </c>
      <c r="O79" s="206">
        <v>47.63</v>
      </c>
      <c r="P79" s="206">
        <v>57.75</v>
      </c>
      <c r="Q79" s="206">
        <v>5.25</v>
      </c>
      <c r="R79" s="206">
        <v>8.0399999999999991</v>
      </c>
      <c r="S79" s="206">
        <v>6.33</v>
      </c>
      <c r="T79" s="206">
        <v>0</v>
      </c>
      <c r="U79" s="206">
        <v>211.42</v>
      </c>
      <c r="V79" s="206">
        <v>2.84</v>
      </c>
      <c r="W79" s="206">
        <v>9.98</v>
      </c>
      <c r="X79" s="206">
        <v>23.93</v>
      </c>
      <c r="Y79" s="206">
        <v>0</v>
      </c>
      <c r="Z79" s="206">
        <v>64.569999999999993</v>
      </c>
      <c r="AA79" s="206">
        <v>14.6</v>
      </c>
      <c r="AB79" s="206">
        <v>0</v>
      </c>
      <c r="AC79" s="206">
        <v>8.52</v>
      </c>
      <c r="AD79" s="206">
        <v>0</v>
      </c>
      <c r="AE79" s="206">
        <v>0</v>
      </c>
      <c r="AF79" s="206">
        <v>0</v>
      </c>
      <c r="AG79" s="206">
        <v>50</v>
      </c>
      <c r="AH79" s="206">
        <v>9.64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157.78</v>
      </c>
      <c r="L80" s="206">
        <v>41.74</v>
      </c>
      <c r="M80" s="206">
        <v>0</v>
      </c>
      <c r="N80" s="206">
        <v>28.38</v>
      </c>
      <c r="O80" s="206">
        <v>47.63</v>
      </c>
      <c r="P80" s="206">
        <v>57.75</v>
      </c>
      <c r="Q80" s="206">
        <v>5.25</v>
      </c>
      <c r="R80" s="206">
        <v>8.0399999999999991</v>
      </c>
      <c r="S80" s="206">
        <v>6.33</v>
      </c>
      <c r="T80" s="206">
        <v>0</v>
      </c>
      <c r="U80" s="206">
        <v>211.42</v>
      </c>
      <c r="V80" s="206">
        <v>2.84</v>
      </c>
      <c r="W80" s="206">
        <v>10.64</v>
      </c>
      <c r="X80" s="206">
        <v>23.93</v>
      </c>
      <c r="Y80" s="206">
        <v>0</v>
      </c>
      <c r="Z80" s="206">
        <v>64.569999999999993</v>
      </c>
      <c r="AA80" s="206">
        <v>14.6</v>
      </c>
      <c r="AB80" s="206">
        <v>0</v>
      </c>
      <c r="AC80" s="206">
        <v>8.75</v>
      </c>
      <c r="AD80" s="206">
        <v>0</v>
      </c>
      <c r="AE80" s="206">
        <v>0</v>
      </c>
      <c r="AF80" s="206">
        <v>0</v>
      </c>
      <c r="AG80" s="206">
        <v>50</v>
      </c>
      <c r="AH80" s="206">
        <v>6.43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157.78</v>
      </c>
      <c r="L81" s="206">
        <v>41.74</v>
      </c>
      <c r="M81" s="206">
        <v>0</v>
      </c>
      <c r="N81" s="206">
        <v>28.38</v>
      </c>
      <c r="O81" s="206">
        <v>47.63</v>
      </c>
      <c r="P81" s="206">
        <v>57.75</v>
      </c>
      <c r="Q81" s="206">
        <v>5.25</v>
      </c>
      <c r="R81" s="206">
        <v>8.0399999999999991</v>
      </c>
      <c r="S81" s="206">
        <v>6.33</v>
      </c>
      <c r="T81" s="206">
        <v>0</v>
      </c>
      <c r="U81" s="206">
        <v>211.42</v>
      </c>
      <c r="V81" s="206">
        <v>2.84</v>
      </c>
      <c r="W81" s="206">
        <v>10.78</v>
      </c>
      <c r="X81" s="206">
        <v>23.93</v>
      </c>
      <c r="Y81" s="206">
        <v>0</v>
      </c>
      <c r="Z81" s="206">
        <v>64.569999999999993</v>
      </c>
      <c r="AA81" s="206">
        <v>14.6</v>
      </c>
      <c r="AB81" s="206">
        <v>0</v>
      </c>
      <c r="AC81" s="206">
        <v>8.75</v>
      </c>
      <c r="AD81" s="206">
        <v>0</v>
      </c>
      <c r="AE81" s="206">
        <v>0</v>
      </c>
      <c r="AF81" s="206">
        <v>0</v>
      </c>
      <c r="AG81" s="206">
        <v>24.11</v>
      </c>
      <c r="AH81" s="206">
        <v>6.43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157.78</v>
      </c>
      <c r="L82" s="206">
        <v>41.74</v>
      </c>
      <c r="M82" s="206">
        <v>0</v>
      </c>
      <c r="N82" s="206">
        <v>28.38</v>
      </c>
      <c r="O82" s="206">
        <v>47.63</v>
      </c>
      <c r="P82" s="206">
        <v>57.75</v>
      </c>
      <c r="Q82" s="206">
        <v>5.25</v>
      </c>
      <c r="R82" s="206">
        <v>8.0399999999999991</v>
      </c>
      <c r="S82" s="206">
        <v>6.33</v>
      </c>
      <c r="T82" s="206">
        <v>0</v>
      </c>
      <c r="U82" s="206">
        <v>211.42</v>
      </c>
      <c r="V82" s="206">
        <v>2.84</v>
      </c>
      <c r="W82" s="206">
        <v>10.78</v>
      </c>
      <c r="X82" s="206">
        <v>23.93</v>
      </c>
      <c r="Y82" s="206">
        <v>0</v>
      </c>
      <c r="Z82" s="206">
        <v>64.569999999999993</v>
      </c>
      <c r="AA82" s="206">
        <v>14.6</v>
      </c>
      <c r="AB82" s="206">
        <v>0</v>
      </c>
      <c r="AC82" s="206">
        <v>8.75</v>
      </c>
      <c r="AD82" s="206">
        <v>0</v>
      </c>
      <c r="AE82" s="206">
        <v>0</v>
      </c>
      <c r="AF82" s="206">
        <v>0</v>
      </c>
      <c r="AG82" s="206">
        <v>24.11</v>
      </c>
      <c r="AH82" s="206">
        <v>9.64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157.78</v>
      </c>
      <c r="L83" s="206">
        <v>41.74</v>
      </c>
      <c r="M83" s="206">
        <v>0</v>
      </c>
      <c r="N83" s="206">
        <v>28.38</v>
      </c>
      <c r="O83" s="206">
        <v>47.63</v>
      </c>
      <c r="P83" s="206">
        <v>57.75</v>
      </c>
      <c r="Q83" s="206">
        <v>5.25</v>
      </c>
      <c r="R83" s="206">
        <v>8.0399999999999991</v>
      </c>
      <c r="S83" s="206">
        <v>6.33</v>
      </c>
      <c r="T83" s="206">
        <v>0</v>
      </c>
      <c r="U83" s="206">
        <v>211.42</v>
      </c>
      <c r="V83" s="206">
        <v>2.84</v>
      </c>
      <c r="W83" s="206">
        <v>10.78</v>
      </c>
      <c r="X83" s="206">
        <v>23.93</v>
      </c>
      <c r="Y83" s="206">
        <v>0</v>
      </c>
      <c r="Z83" s="206">
        <v>64.569999999999993</v>
      </c>
      <c r="AA83" s="206">
        <v>14.6</v>
      </c>
      <c r="AB83" s="206">
        <v>0</v>
      </c>
      <c r="AC83" s="206">
        <v>8.75</v>
      </c>
      <c r="AD83" s="206">
        <v>0</v>
      </c>
      <c r="AE83" s="206">
        <v>0</v>
      </c>
      <c r="AF83" s="206">
        <v>0</v>
      </c>
      <c r="AG83" s="206">
        <v>24.11</v>
      </c>
      <c r="AH83" s="206">
        <v>9.64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157.78</v>
      </c>
      <c r="L84" s="206">
        <v>41.74</v>
      </c>
      <c r="M84" s="206">
        <v>0</v>
      </c>
      <c r="N84" s="206">
        <v>28.38</v>
      </c>
      <c r="O84" s="206">
        <v>47.63</v>
      </c>
      <c r="P84" s="206">
        <v>57.75</v>
      </c>
      <c r="Q84" s="206">
        <v>5.25</v>
      </c>
      <c r="R84" s="206">
        <v>8.0399999999999991</v>
      </c>
      <c r="S84" s="206">
        <v>6.33</v>
      </c>
      <c r="T84" s="206">
        <v>0</v>
      </c>
      <c r="U84" s="206">
        <v>211.42</v>
      </c>
      <c r="V84" s="206">
        <v>2.84</v>
      </c>
      <c r="W84" s="206">
        <v>10.78</v>
      </c>
      <c r="X84" s="206">
        <v>23.93</v>
      </c>
      <c r="Y84" s="206">
        <v>0</v>
      </c>
      <c r="Z84" s="206">
        <v>64.569999999999993</v>
      </c>
      <c r="AA84" s="206">
        <v>14.6</v>
      </c>
      <c r="AB84" s="206">
        <v>0</v>
      </c>
      <c r="AC84" s="206">
        <v>8.75</v>
      </c>
      <c r="AD84" s="206">
        <v>0</v>
      </c>
      <c r="AE84" s="206">
        <v>0</v>
      </c>
      <c r="AF84" s="206">
        <v>0</v>
      </c>
      <c r="AG84" s="206">
        <v>24.11</v>
      </c>
      <c r="AH84" s="206">
        <v>6.43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157.78</v>
      </c>
      <c r="L85" s="206">
        <v>41.74</v>
      </c>
      <c r="M85" s="206">
        <v>0</v>
      </c>
      <c r="N85" s="206">
        <v>28.38</v>
      </c>
      <c r="O85" s="206">
        <v>47.63</v>
      </c>
      <c r="P85" s="206">
        <v>57.75</v>
      </c>
      <c r="Q85" s="206">
        <v>5.25</v>
      </c>
      <c r="R85" s="206">
        <v>8.0399999999999991</v>
      </c>
      <c r="S85" s="206">
        <v>6.33</v>
      </c>
      <c r="T85" s="206">
        <v>0</v>
      </c>
      <c r="U85" s="206">
        <v>211.42</v>
      </c>
      <c r="V85" s="206">
        <v>2.84</v>
      </c>
      <c r="W85" s="206">
        <v>10.78</v>
      </c>
      <c r="X85" s="206">
        <v>28.51</v>
      </c>
      <c r="Y85" s="206">
        <v>0</v>
      </c>
      <c r="Z85" s="206">
        <v>64.569999999999993</v>
      </c>
      <c r="AA85" s="206">
        <v>14.6</v>
      </c>
      <c r="AB85" s="206">
        <v>0</v>
      </c>
      <c r="AC85" s="206">
        <v>8.75</v>
      </c>
      <c r="AD85" s="206">
        <v>0</v>
      </c>
      <c r="AE85" s="206">
        <v>0</v>
      </c>
      <c r="AF85" s="206">
        <v>0</v>
      </c>
      <c r="AG85" s="206">
        <v>24.11</v>
      </c>
      <c r="AH85" s="206">
        <v>6.43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157.78</v>
      </c>
      <c r="L86" s="206">
        <v>41.74</v>
      </c>
      <c r="M86" s="206">
        <v>0</v>
      </c>
      <c r="N86" s="206">
        <v>28.38</v>
      </c>
      <c r="O86" s="206">
        <v>47.63</v>
      </c>
      <c r="P86" s="206">
        <v>57.75</v>
      </c>
      <c r="Q86" s="206">
        <v>5.25</v>
      </c>
      <c r="R86" s="206">
        <v>8.0399999999999991</v>
      </c>
      <c r="S86" s="206">
        <v>6.33</v>
      </c>
      <c r="T86" s="206">
        <v>0</v>
      </c>
      <c r="U86" s="206">
        <v>211.42</v>
      </c>
      <c r="V86" s="206">
        <v>2.84</v>
      </c>
      <c r="W86" s="206">
        <v>10.78</v>
      </c>
      <c r="X86" s="206">
        <v>35.9</v>
      </c>
      <c r="Y86" s="206">
        <v>0</v>
      </c>
      <c r="Z86" s="206">
        <v>64.569999999999993</v>
      </c>
      <c r="AA86" s="206">
        <v>14.6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24.11</v>
      </c>
      <c r="AH86" s="206">
        <v>6.43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157.78</v>
      </c>
      <c r="L87" s="206">
        <v>41.93</v>
      </c>
      <c r="M87" s="206">
        <v>0</v>
      </c>
      <c r="N87" s="206">
        <v>28.38</v>
      </c>
      <c r="O87" s="206">
        <v>47.63</v>
      </c>
      <c r="P87" s="206">
        <v>57.75</v>
      </c>
      <c r="Q87" s="206">
        <v>5.25</v>
      </c>
      <c r="R87" s="206">
        <v>8.0399999999999991</v>
      </c>
      <c r="S87" s="206">
        <v>6.33</v>
      </c>
      <c r="T87" s="206">
        <v>0</v>
      </c>
      <c r="U87" s="206">
        <v>211.42</v>
      </c>
      <c r="V87" s="206">
        <v>2.84</v>
      </c>
      <c r="W87" s="206">
        <v>10.78</v>
      </c>
      <c r="X87" s="206">
        <v>35.9</v>
      </c>
      <c r="Y87" s="206">
        <v>0</v>
      </c>
      <c r="Z87" s="206">
        <v>64.569999999999993</v>
      </c>
      <c r="AA87" s="206">
        <v>14.6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24.11</v>
      </c>
      <c r="AH87" s="206">
        <v>0</v>
      </c>
      <c r="AI87" s="206">
        <v>0</v>
      </c>
      <c r="AJ87" s="206">
        <v>0</v>
      </c>
      <c r="AK87" s="206">
        <v>46.28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100.99</v>
      </c>
      <c r="L88" s="206">
        <v>9.5500000000000007</v>
      </c>
      <c r="M88" s="206">
        <v>0</v>
      </c>
      <c r="N88" s="206">
        <v>28.38</v>
      </c>
      <c r="O88" s="206">
        <v>47.63</v>
      </c>
      <c r="P88" s="206">
        <v>57.75</v>
      </c>
      <c r="Q88" s="206">
        <v>5.25</v>
      </c>
      <c r="R88" s="206">
        <v>8.0399999999999991</v>
      </c>
      <c r="S88" s="206">
        <v>6.33</v>
      </c>
      <c r="T88" s="206">
        <v>0</v>
      </c>
      <c r="U88" s="206">
        <v>211.42</v>
      </c>
      <c r="V88" s="206">
        <v>2.84</v>
      </c>
      <c r="W88" s="206">
        <v>10.78</v>
      </c>
      <c r="X88" s="206">
        <v>35.9</v>
      </c>
      <c r="Y88" s="206">
        <v>0</v>
      </c>
      <c r="Z88" s="206">
        <v>64.569999999999993</v>
      </c>
      <c r="AA88" s="206">
        <v>14.6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24.11</v>
      </c>
      <c r="AH88" s="206">
        <v>6.43</v>
      </c>
      <c r="AI88" s="206">
        <v>0</v>
      </c>
      <c r="AJ88" s="206">
        <v>0</v>
      </c>
      <c r="AK88" s="206">
        <v>46.28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100.99</v>
      </c>
      <c r="L89" s="206">
        <v>9.5500000000000007</v>
      </c>
      <c r="M89" s="206">
        <v>0</v>
      </c>
      <c r="N89" s="206">
        <v>28.38</v>
      </c>
      <c r="O89" s="206">
        <v>47.63</v>
      </c>
      <c r="P89" s="206">
        <v>57.75</v>
      </c>
      <c r="Q89" s="206">
        <v>5.25</v>
      </c>
      <c r="R89" s="206">
        <v>8.0399999999999991</v>
      </c>
      <c r="S89" s="206">
        <v>6.33</v>
      </c>
      <c r="T89" s="206">
        <v>0</v>
      </c>
      <c r="U89" s="206">
        <v>211.42</v>
      </c>
      <c r="V89" s="206">
        <v>2.84</v>
      </c>
      <c r="W89" s="206">
        <v>10.78</v>
      </c>
      <c r="X89" s="206">
        <v>28.51</v>
      </c>
      <c r="Y89" s="206">
        <v>0</v>
      </c>
      <c r="Z89" s="206">
        <v>64.569999999999993</v>
      </c>
      <c r="AA89" s="206">
        <v>14.6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24.11</v>
      </c>
      <c r="AH89" s="206">
        <v>0</v>
      </c>
      <c r="AI89" s="206">
        <v>0</v>
      </c>
      <c r="AJ89" s="206">
        <v>0</v>
      </c>
      <c r="AK89" s="206">
        <v>46.28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100.99</v>
      </c>
      <c r="L90" s="206">
        <v>9.5500000000000007</v>
      </c>
      <c r="M90" s="206">
        <v>0</v>
      </c>
      <c r="N90" s="206">
        <v>28.38</v>
      </c>
      <c r="O90" s="206">
        <v>47.63</v>
      </c>
      <c r="P90" s="206">
        <v>57.75</v>
      </c>
      <c r="Q90" s="206">
        <v>5.25</v>
      </c>
      <c r="R90" s="206">
        <v>8.0399999999999991</v>
      </c>
      <c r="S90" s="206">
        <v>6.33</v>
      </c>
      <c r="T90" s="206">
        <v>0</v>
      </c>
      <c r="U90" s="206">
        <v>211.42</v>
      </c>
      <c r="V90" s="206">
        <v>2.84</v>
      </c>
      <c r="W90" s="206">
        <v>10.78</v>
      </c>
      <c r="X90" s="206">
        <v>28.51</v>
      </c>
      <c r="Y90" s="206">
        <v>0</v>
      </c>
      <c r="Z90" s="206">
        <v>64.569999999999993</v>
      </c>
      <c r="AA90" s="206">
        <v>14.6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24.11</v>
      </c>
      <c r="AH90" s="206">
        <v>0</v>
      </c>
      <c r="AI90" s="206">
        <v>0</v>
      </c>
      <c r="AJ90" s="206">
        <v>0</v>
      </c>
      <c r="AK90" s="206">
        <v>46.28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77.599999999999994</v>
      </c>
      <c r="L91" s="206">
        <v>9.56</v>
      </c>
      <c r="M91" s="206">
        <v>0</v>
      </c>
      <c r="N91" s="206">
        <v>28.38</v>
      </c>
      <c r="O91" s="206">
        <v>47.63</v>
      </c>
      <c r="P91" s="206">
        <v>57.75</v>
      </c>
      <c r="Q91" s="206">
        <v>1.2</v>
      </c>
      <c r="R91" s="206">
        <v>2.88</v>
      </c>
      <c r="S91" s="206">
        <v>1.84</v>
      </c>
      <c r="T91" s="206">
        <v>0</v>
      </c>
      <c r="U91" s="206">
        <v>211.42</v>
      </c>
      <c r="V91" s="206">
        <v>0</v>
      </c>
      <c r="W91" s="206">
        <v>6.58</v>
      </c>
      <c r="X91" s="206">
        <v>35.9</v>
      </c>
      <c r="Y91" s="206">
        <v>0</v>
      </c>
      <c r="Z91" s="206">
        <v>64.569999999999993</v>
      </c>
      <c r="AA91" s="206">
        <v>14.1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24.11</v>
      </c>
      <c r="AH91" s="206">
        <v>0</v>
      </c>
      <c r="AI91" s="206">
        <v>0</v>
      </c>
      <c r="AJ91" s="206">
        <v>0</v>
      </c>
      <c r="AK91" s="206">
        <v>47.56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73.459999999999994</v>
      </c>
      <c r="L92" s="206">
        <v>9.56</v>
      </c>
      <c r="M92" s="206">
        <v>0</v>
      </c>
      <c r="N92" s="206">
        <v>28.38</v>
      </c>
      <c r="O92" s="206">
        <v>47.63</v>
      </c>
      <c r="P92" s="206">
        <v>57.75</v>
      </c>
      <c r="Q92" s="206">
        <v>0.92</v>
      </c>
      <c r="R92" s="206">
        <v>2.76</v>
      </c>
      <c r="S92" s="206">
        <v>1.84</v>
      </c>
      <c r="T92" s="206">
        <v>0</v>
      </c>
      <c r="U92" s="206">
        <v>211.42</v>
      </c>
      <c r="V92" s="206">
        <v>0</v>
      </c>
      <c r="W92" s="206">
        <v>2.62</v>
      </c>
      <c r="X92" s="206">
        <v>35.9</v>
      </c>
      <c r="Y92" s="206">
        <v>0</v>
      </c>
      <c r="Z92" s="206">
        <v>64.569999999999993</v>
      </c>
      <c r="AA92" s="206">
        <v>14.1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24.11</v>
      </c>
      <c r="AH92" s="206">
        <v>0</v>
      </c>
      <c r="AI92" s="206">
        <v>0</v>
      </c>
      <c r="AJ92" s="206">
        <v>0</v>
      </c>
      <c r="AK92" s="206">
        <v>47.56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73.45</v>
      </c>
      <c r="L93" s="206">
        <v>9.56</v>
      </c>
      <c r="M93" s="206">
        <v>0</v>
      </c>
      <c r="N93" s="206">
        <v>28.38</v>
      </c>
      <c r="O93" s="206">
        <v>47.63</v>
      </c>
      <c r="P93" s="206">
        <v>57.75</v>
      </c>
      <c r="Q93" s="206">
        <v>0.92</v>
      </c>
      <c r="R93" s="206">
        <v>2.76</v>
      </c>
      <c r="S93" s="206">
        <v>1.84</v>
      </c>
      <c r="T93" s="206">
        <v>0</v>
      </c>
      <c r="U93" s="206">
        <v>211.42</v>
      </c>
      <c r="V93" s="206">
        <v>0</v>
      </c>
      <c r="W93" s="206">
        <v>2.62</v>
      </c>
      <c r="X93" s="206">
        <v>35.9</v>
      </c>
      <c r="Y93" s="206">
        <v>0</v>
      </c>
      <c r="Z93" s="206">
        <v>64.569999999999993</v>
      </c>
      <c r="AA93" s="206">
        <v>14.1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24.11</v>
      </c>
      <c r="AH93" s="206">
        <v>0</v>
      </c>
      <c r="AI93" s="206">
        <v>0</v>
      </c>
      <c r="AJ93" s="206">
        <v>0</v>
      </c>
      <c r="AK93" s="206">
        <v>47.56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73.459999999999994</v>
      </c>
      <c r="L94" s="206">
        <v>9.56</v>
      </c>
      <c r="M94" s="206">
        <v>0</v>
      </c>
      <c r="N94" s="206">
        <v>28.38</v>
      </c>
      <c r="O94" s="206">
        <v>47.63</v>
      </c>
      <c r="P94" s="206">
        <v>57.75</v>
      </c>
      <c r="Q94" s="206">
        <v>0.92</v>
      </c>
      <c r="R94" s="206">
        <v>2.76</v>
      </c>
      <c r="S94" s="206">
        <v>1.84</v>
      </c>
      <c r="T94" s="206">
        <v>0</v>
      </c>
      <c r="U94" s="206">
        <v>211.42</v>
      </c>
      <c r="V94" s="206">
        <v>0</v>
      </c>
      <c r="W94" s="206">
        <v>2.62</v>
      </c>
      <c r="X94" s="206">
        <v>35.9</v>
      </c>
      <c r="Y94" s="206">
        <v>0</v>
      </c>
      <c r="Z94" s="206">
        <v>64.569999999999993</v>
      </c>
      <c r="AA94" s="206">
        <v>14.1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24.11</v>
      </c>
      <c r="AH94" s="206">
        <v>0</v>
      </c>
      <c r="AI94" s="206">
        <v>0</v>
      </c>
      <c r="AJ94" s="206">
        <v>0</v>
      </c>
      <c r="AK94" s="206">
        <v>47.56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76.489999999999995</v>
      </c>
      <c r="L95" s="206">
        <v>9.56</v>
      </c>
      <c r="M95" s="206">
        <v>0</v>
      </c>
      <c r="N95" s="206">
        <v>28.38</v>
      </c>
      <c r="O95" s="206">
        <v>47.63</v>
      </c>
      <c r="P95" s="206">
        <v>57.75</v>
      </c>
      <c r="Q95" s="206">
        <v>0.92</v>
      </c>
      <c r="R95" s="206">
        <v>2.79</v>
      </c>
      <c r="S95" s="206">
        <v>1.84</v>
      </c>
      <c r="T95" s="206">
        <v>0</v>
      </c>
      <c r="U95" s="206">
        <v>211.42</v>
      </c>
      <c r="V95" s="206">
        <v>0</v>
      </c>
      <c r="W95" s="206">
        <v>2.62</v>
      </c>
      <c r="X95" s="206">
        <v>35.9</v>
      </c>
      <c r="Y95" s="206">
        <v>0</v>
      </c>
      <c r="Z95" s="206">
        <v>64.569999999999993</v>
      </c>
      <c r="AA95" s="206">
        <v>14.1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24.11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76.489999999999995</v>
      </c>
      <c r="L96" s="206">
        <v>9.56</v>
      </c>
      <c r="M96" s="206">
        <v>0</v>
      </c>
      <c r="N96" s="206">
        <v>28.38</v>
      </c>
      <c r="O96" s="206">
        <v>47.63</v>
      </c>
      <c r="P96" s="206">
        <v>57.75</v>
      </c>
      <c r="Q96" s="206">
        <v>2.4700000000000002</v>
      </c>
      <c r="R96" s="206">
        <v>2.87</v>
      </c>
      <c r="S96" s="206">
        <v>2.5299999999999998</v>
      </c>
      <c r="T96" s="206">
        <v>0</v>
      </c>
      <c r="U96" s="206">
        <v>211.42</v>
      </c>
      <c r="V96" s="206">
        <v>0</v>
      </c>
      <c r="W96" s="206">
        <v>2.88</v>
      </c>
      <c r="X96" s="206">
        <v>35.909999999999997</v>
      </c>
      <c r="Y96" s="206">
        <v>0</v>
      </c>
      <c r="Z96" s="206">
        <v>64.569999999999993</v>
      </c>
      <c r="AA96" s="206">
        <v>14.6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24.11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82.07</v>
      </c>
      <c r="L97" s="206">
        <v>9.56</v>
      </c>
      <c r="M97" s="206">
        <v>0</v>
      </c>
      <c r="N97" s="206">
        <v>28.38</v>
      </c>
      <c r="O97" s="206">
        <v>47.63</v>
      </c>
      <c r="P97" s="206">
        <v>57.75</v>
      </c>
      <c r="Q97" s="206">
        <v>2.54</v>
      </c>
      <c r="R97" s="206">
        <v>4.8</v>
      </c>
      <c r="S97" s="206">
        <v>3.15</v>
      </c>
      <c r="T97" s="206">
        <v>0</v>
      </c>
      <c r="U97" s="206">
        <v>211.42</v>
      </c>
      <c r="V97" s="206">
        <v>0</v>
      </c>
      <c r="W97" s="206">
        <v>2.88</v>
      </c>
      <c r="X97" s="206">
        <v>35.9</v>
      </c>
      <c r="Y97" s="206">
        <v>0</v>
      </c>
      <c r="Z97" s="206">
        <v>64.569999999999993</v>
      </c>
      <c r="AA97" s="206">
        <v>14.6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24.11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82.07</v>
      </c>
      <c r="L98" s="206">
        <v>9.56</v>
      </c>
      <c r="M98" s="206">
        <v>0</v>
      </c>
      <c r="N98" s="206">
        <v>28.38</v>
      </c>
      <c r="O98" s="206">
        <v>47.63</v>
      </c>
      <c r="P98" s="206">
        <v>57.75</v>
      </c>
      <c r="Q98" s="206">
        <v>2.54</v>
      </c>
      <c r="R98" s="206">
        <v>4.8</v>
      </c>
      <c r="S98" s="206">
        <v>3.15</v>
      </c>
      <c r="T98" s="206">
        <v>0</v>
      </c>
      <c r="U98" s="206">
        <v>211.42</v>
      </c>
      <c r="V98" s="206">
        <v>0</v>
      </c>
      <c r="W98" s="206">
        <v>2.88</v>
      </c>
      <c r="X98" s="206">
        <v>35.9</v>
      </c>
      <c r="Y98" s="206">
        <v>0</v>
      </c>
      <c r="Z98" s="206">
        <v>64.569999999999993</v>
      </c>
      <c r="AA98" s="206">
        <v>14.6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24.11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2.6399800000000013</v>
      </c>
      <c r="L99">
        <f t="shared" si="0"/>
        <v>0.63600749999999961</v>
      </c>
      <c r="M99">
        <f t="shared" si="0"/>
        <v>0</v>
      </c>
      <c r="N99">
        <f t="shared" si="0"/>
        <v>0.68119500000000155</v>
      </c>
      <c r="O99">
        <f t="shared" si="0"/>
        <v>1.1432450000000018</v>
      </c>
      <c r="P99">
        <f t="shared" si="0"/>
        <v>1.3952399999999996</v>
      </c>
      <c r="Q99">
        <f t="shared" si="0"/>
        <v>9.8060000000000022E-2</v>
      </c>
      <c r="R99">
        <f t="shared" si="0"/>
        <v>0.15443000000000001</v>
      </c>
      <c r="S99">
        <f t="shared" si="0"/>
        <v>0.11890749999999986</v>
      </c>
      <c r="T99">
        <f t="shared" si="0"/>
        <v>0</v>
      </c>
      <c r="U99">
        <f t="shared" si="0"/>
        <v>5.2198774999999911</v>
      </c>
      <c r="V99">
        <f t="shared" si="0"/>
        <v>4.7702500000000043E-2</v>
      </c>
      <c r="W99">
        <f t="shared" si="0"/>
        <v>0.18553500000000017</v>
      </c>
      <c r="X99">
        <f t="shared" si="0"/>
        <v>0.60586750000000056</v>
      </c>
      <c r="Y99">
        <f t="shared" si="0"/>
        <v>0</v>
      </c>
      <c r="Z99">
        <f t="shared" si="0"/>
        <v>1.3526699999999994</v>
      </c>
      <c r="AA99">
        <f t="shared" si="0"/>
        <v>0.35089499999999962</v>
      </c>
      <c r="AB99">
        <f t="shared" si="0"/>
        <v>0</v>
      </c>
      <c r="AC99">
        <f t="shared" si="0"/>
        <v>0.21388999999999991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0.4973699999999992</v>
      </c>
      <c r="AH99">
        <f t="shared" si="0"/>
        <v>9.6807500000000005E-2</v>
      </c>
      <c r="AI99">
        <f t="shared" si="0"/>
        <v>0</v>
      </c>
      <c r="AJ99">
        <f t="shared" si="0"/>
        <v>0</v>
      </c>
      <c r="AK99">
        <f t="shared" si="0"/>
        <v>1.1764000000000001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0.23513250000000013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44954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507</v>
      </c>
      <c r="AB1" s="91" t="s">
        <v>242</v>
      </c>
      <c r="AC1" s="91" t="s">
        <v>508</v>
      </c>
      <c r="AD1" s="91" t="s">
        <v>509</v>
      </c>
      <c r="AE1" s="91" t="s">
        <v>510</v>
      </c>
      <c r="AF1" s="91" t="s">
        <v>256</v>
      </c>
      <c r="AG1" s="91" t="s">
        <v>511</v>
      </c>
      <c r="AH1" s="91" t="s">
        <v>512</v>
      </c>
      <c r="AI1" s="91" t="s">
        <v>513</v>
      </c>
      <c r="AJ1" s="91" t="s">
        <v>514</v>
      </c>
      <c r="AK1" s="91" t="s">
        <v>515</v>
      </c>
      <c r="AL1" s="91" t="s">
        <v>516</v>
      </c>
      <c r="AM1" s="91" t="s">
        <v>517</v>
      </c>
      <c r="AN1" s="91" t="s">
        <v>518</v>
      </c>
      <c r="AO1" s="91" t="s">
        <v>519</v>
      </c>
      <c r="AP1" s="91" t="s">
        <v>255</v>
      </c>
      <c r="AQ1" s="91" t="s">
        <v>334</v>
      </c>
      <c r="AR1" s="91" t="s">
        <v>400</v>
      </c>
      <c r="AS1" s="91" t="s">
        <v>404</v>
      </c>
      <c r="AT1" s="91" t="s">
        <v>444</v>
      </c>
      <c r="AU1" s="91" t="s">
        <v>520</v>
      </c>
      <c r="AV1" s="91" t="s">
        <v>521</v>
      </c>
      <c r="AW1" s="91" t="s">
        <v>522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 t="s">
        <v>149</v>
      </c>
      <c r="AF2" s="194" t="s">
        <v>149</v>
      </c>
      <c r="AG2" s="194" t="s">
        <v>149</v>
      </c>
      <c r="AH2" s="194" t="s">
        <v>149</v>
      </c>
      <c r="AI2" s="194" t="s">
        <v>149</v>
      </c>
      <c r="AJ2" s="194" t="s">
        <v>149</v>
      </c>
      <c r="AK2" s="194" t="s">
        <v>149</v>
      </c>
      <c r="AL2" s="194" t="s">
        <v>149</v>
      </c>
      <c r="AM2" s="194" t="s">
        <v>149</v>
      </c>
      <c r="AN2" s="194" t="s">
        <v>149</v>
      </c>
      <c r="AO2" s="194" t="s">
        <v>149</v>
      </c>
      <c r="AP2" s="194" t="s">
        <v>149</v>
      </c>
      <c r="AQ2" s="194" t="s">
        <v>149</v>
      </c>
      <c r="AR2" s="194" t="s">
        <v>149</v>
      </c>
      <c r="AS2" s="194" t="s">
        <v>149</v>
      </c>
      <c r="AT2" s="194" t="s">
        <v>149</v>
      </c>
      <c r="AU2" s="194" t="s">
        <v>150</v>
      </c>
      <c r="AV2" s="194" t="s">
        <v>150</v>
      </c>
      <c r="AW2" s="194" t="s">
        <v>153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17.972000000000001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9.6905399090947704</v>
      </c>
      <c r="M3" s="81">
        <f>K3+L3</f>
        <v>15.817330157205269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9.6905399090947704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0.35739609780644571</v>
      </c>
      <c r="AF3" s="88">
        <v>0.40845268320736655</v>
      </c>
      <c r="AG3" s="88">
        <v>0.40845268320736655</v>
      </c>
      <c r="AH3" s="88">
        <v>0.30633951240552487</v>
      </c>
      <c r="AI3" s="88">
        <v>0.30633951240552487</v>
      </c>
      <c r="AJ3" s="88">
        <v>0.25528292700460409</v>
      </c>
      <c r="AK3" s="88">
        <v>1.123244878820258</v>
      </c>
      <c r="AL3" s="88">
        <v>1.0211317080184164</v>
      </c>
      <c r="AM3" s="88">
        <v>0.61267902481104974</v>
      </c>
      <c r="AN3" s="88">
        <v>0.45950926860828734</v>
      </c>
      <c r="AO3" s="88">
        <v>0.61267902481104974</v>
      </c>
      <c r="AP3" s="88">
        <v>0.51056585400920818</v>
      </c>
      <c r="AQ3" s="88">
        <v>0.40845268320736655</v>
      </c>
      <c r="AR3" s="88">
        <v>0.30633951240552487</v>
      </c>
      <c r="AS3" s="88">
        <v>0.30633951240552487</v>
      </c>
      <c r="AT3" s="88">
        <v>0.53098848816957656</v>
      </c>
      <c r="AU3" s="88">
        <v>0.25528292700460409</v>
      </c>
      <c r="AV3" s="88">
        <v>0.30633951240552487</v>
      </c>
      <c r="AW3" s="88">
        <v>0.40845268320736655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18.872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9.6905399090947704</v>
      </c>
      <c r="M4" s="81">
        <f t="shared" ref="M4:M67" si="6">K4+L4</f>
        <v>15.817330157205269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9.6905399090947704</v>
      </c>
      <c r="W4" s="94"/>
      <c r="X4" s="88">
        <v>0</v>
      </c>
      <c r="Y4" s="88">
        <v>0.25528292700460409</v>
      </c>
      <c r="Z4" s="88">
        <v>0.30633951240552487</v>
      </c>
      <c r="AA4" s="88">
        <v>0.45950926860828734</v>
      </c>
      <c r="AB4" s="88">
        <v>1.0211317080184164</v>
      </c>
      <c r="AC4" s="88">
        <v>0.43908663444791901</v>
      </c>
      <c r="AD4" s="88">
        <v>0.41866400028755069</v>
      </c>
      <c r="AE4" s="88">
        <v>0.35739609780644571</v>
      </c>
      <c r="AF4" s="88">
        <v>0.40845268320736655</v>
      </c>
      <c r="AG4" s="88">
        <v>0.40845268320736655</v>
      </c>
      <c r="AH4" s="88">
        <v>0.30633951240552487</v>
      </c>
      <c r="AI4" s="88">
        <v>0.30633951240552487</v>
      </c>
      <c r="AJ4" s="88">
        <v>0.25528292700460409</v>
      </c>
      <c r="AK4" s="88">
        <v>1.123244878820258</v>
      </c>
      <c r="AL4" s="88">
        <v>1.0211317080184164</v>
      </c>
      <c r="AM4" s="88">
        <v>0.61267902481104974</v>
      </c>
      <c r="AN4" s="88">
        <v>0.45950926860828734</v>
      </c>
      <c r="AO4" s="88">
        <v>0.61267902481104974</v>
      </c>
      <c r="AP4" s="88">
        <v>0.51056585400920818</v>
      </c>
      <c r="AQ4" s="88">
        <v>0.40845268320736655</v>
      </c>
      <c r="AR4" s="88">
        <v>0.30633951240552487</v>
      </c>
      <c r="AS4" s="88">
        <v>0.30633951240552487</v>
      </c>
      <c r="AT4" s="88">
        <v>0.53098848816957656</v>
      </c>
      <c r="AU4" s="88">
        <v>0.25528292700460409</v>
      </c>
      <c r="AV4" s="88">
        <v>0.30633951240552487</v>
      </c>
      <c r="AW4" s="88">
        <v>0.40845268320736655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18.952000000000002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9.6905399090947704</v>
      </c>
      <c r="M5" s="81">
        <f t="shared" si="6"/>
        <v>15.817330157205269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9.6905399090947704</v>
      </c>
      <c r="W5" s="94"/>
      <c r="X5" s="88">
        <v>0</v>
      </c>
      <c r="Y5" s="88">
        <v>0.25528292700460409</v>
      </c>
      <c r="Z5" s="88">
        <v>0.30633951240552487</v>
      </c>
      <c r="AA5" s="88">
        <v>0.45950926860828734</v>
      </c>
      <c r="AB5" s="88">
        <v>1.0211317080184164</v>
      </c>
      <c r="AC5" s="88">
        <v>0.43908663444791901</v>
      </c>
      <c r="AD5" s="88">
        <v>0.41866400028755069</v>
      </c>
      <c r="AE5" s="88">
        <v>0.35739609780644571</v>
      </c>
      <c r="AF5" s="88">
        <v>0.40845268320736655</v>
      </c>
      <c r="AG5" s="88">
        <v>0.40845268320736655</v>
      </c>
      <c r="AH5" s="88">
        <v>0.30633951240552487</v>
      </c>
      <c r="AI5" s="88">
        <v>0.30633951240552487</v>
      </c>
      <c r="AJ5" s="88">
        <v>0.25528292700460409</v>
      </c>
      <c r="AK5" s="88">
        <v>1.123244878820258</v>
      </c>
      <c r="AL5" s="88">
        <v>1.0211317080184164</v>
      </c>
      <c r="AM5" s="88">
        <v>0.61267902481104974</v>
      </c>
      <c r="AN5" s="88">
        <v>0.45950926860828734</v>
      </c>
      <c r="AO5" s="88">
        <v>0.61267902481104974</v>
      </c>
      <c r="AP5" s="88">
        <v>0.51056585400920818</v>
      </c>
      <c r="AQ5" s="88">
        <v>0.40845268320736655</v>
      </c>
      <c r="AR5" s="88">
        <v>0.30633951240552487</v>
      </c>
      <c r="AS5" s="88">
        <v>0.30633951240552487</v>
      </c>
      <c r="AT5" s="88">
        <v>0.53098848816957656</v>
      </c>
      <c r="AU5" s="88">
        <v>0.25528292700460409</v>
      </c>
      <c r="AV5" s="88">
        <v>0.30633951240552487</v>
      </c>
      <c r="AW5" s="88">
        <v>0.40845268320736655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18.968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9.6905399090947704</v>
      </c>
      <c r="M6" s="81">
        <f t="shared" si="6"/>
        <v>15.817330157205269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9.6905399090947704</v>
      </c>
      <c r="W6" s="94"/>
      <c r="X6" s="88">
        <v>0</v>
      </c>
      <c r="Y6" s="88">
        <v>0.25528292700460409</v>
      </c>
      <c r="Z6" s="88">
        <v>0.30633951240552487</v>
      </c>
      <c r="AA6" s="88">
        <v>0.45950926860828734</v>
      </c>
      <c r="AB6" s="88">
        <v>1.0211317080184164</v>
      </c>
      <c r="AC6" s="88">
        <v>0.43908663444791901</v>
      </c>
      <c r="AD6" s="88">
        <v>0.41866400028755069</v>
      </c>
      <c r="AE6" s="88">
        <v>0.35739609780644571</v>
      </c>
      <c r="AF6" s="88">
        <v>0.40845268320736655</v>
      </c>
      <c r="AG6" s="88">
        <v>0.40845268320736655</v>
      </c>
      <c r="AH6" s="88">
        <v>0.30633951240552487</v>
      </c>
      <c r="AI6" s="88">
        <v>0.30633951240552487</v>
      </c>
      <c r="AJ6" s="88">
        <v>0.25528292700460409</v>
      </c>
      <c r="AK6" s="88">
        <v>1.123244878820258</v>
      </c>
      <c r="AL6" s="88">
        <v>1.0211317080184164</v>
      </c>
      <c r="AM6" s="88">
        <v>0.61267902481104974</v>
      </c>
      <c r="AN6" s="88">
        <v>0.45950926860828734</v>
      </c>
      <c r="AO6" s="88">
        <v>0.61267902481104974</v>
      </c>
      <c r="AP6" s="88">
        <v>0.51056585400920818</v>
      </c>
      <c r="AQ6" s="88">
        <v>0.40845268320736655</v>
      </c>
      <c r="AR6" s="88">
        <v>0.30633951240552487</v>
      </c>
      <c r="AS6" s="88">
        <v>0.30633951240552487</v>
      </c>
      <c r="AT6" s="88">
        <v>0.53098848816957656</v>
      </c>
      <c r="AU6" s="88">
        <v>0.25528292700460409</v>
      </c>
      <c r="AV6" s="88">
        <v>0.30633951240552487</v>
      </c>
      <c r="AW6" s="88">
        <v>0.40845268320736655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18.739999999999998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9.6905399090947704</v>
      </c>
      <c r="M7" s="81">
        <f t="shared" si="6"/>
        <v>15.817330157205269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9.6905399090947704</v>
      </c>
      <c r="W7" s="94"/>
      <c r="X7" s="88">
        <v>0</v>
      </c>
      <c r="Y7" s="88">
        <v>0.25528292700460409</v>
      </c>
      <c r="Z7" s="88">
        <v>0.30633951240552487</v>
      </c>
      <c r="AA7" s="88">
        <v>0.45950926860828734</v>
      </c>
      <c r="AB7" s="88">
        <v>1.0211317080184164</v>
      </c>
      <c r="AC7" s="88">
        <v>0.43908663444791901</v>
      </c>
      <c r="AD7" s="88">
        <v>0.41866400028755069</v>
      </c>
      <c r="AE7" s="88">
        <v>0.35739609780644571</v>
      </c>
      <c r="AF7" s="88">
        <v>0.40845268320736655</v>
      </c>
      <c r="AG7" s="88">
        <v>0.40845268320736655</v>
      </c>
      <c r="AH7" s="88">
        <v>0.30633951240552487</v>
      </c>
      <c r="AI7" s="88">
        <v>0.30633951240552487</v>
      </c>
      <c r="AJ7" s="88">
        <v>0.25528292700460409</v>
      </c>
      <c r="AK7" s="88">
        <v>1.123244878820258</v>
      </c>
      <c r="AL7" s="88">
        <v>1.0211317080184164</v>
      </c>
      <c r="AM7" s="88">
        <v>0.61267902481104974</v>
      </c>
      <c r="AN7" s="88">
        <v>0.45950926860828734</v>
      </c>
      <c r="AO7" s="88">
        <v>0.61267902481104974</v>
      </c>
      <c r="AP7" s="88">
        <v>0.51056585400920818</v>
      </c>
      <c r="AQ7" s="88">
        <v>0.40845268320736655</v>
      </c>
      <c r="AR7" s="88">
        <v>0.30633951240552487</v>
      </c>
      <c r="AS7" s="88">
        <v>0.30633951240552487</v>
      </c>
      <c r="AT7" s="88">
        <v>0.53098848816957656</v>
      </c>
      <c r="AU7" s="88">
        <v>0.25528292700460409</v>
      </c>
      <c r="AV7" s="88">
        <v>0.30633951240552487</v>
      </c>
      <c r="AW7" s="88">
        <v>0.40845268320736655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18.488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9.6905399090947704</v>
      </c>
      <c r="M8" s="81">
        <f t="shared" si="6"/>
        <v>15.817330157205269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9.6905399090947704</v>
      </c>
      <c r="W8" s="94"/>
      <c r="X8" s="88">
        <v>0</v>
      </c>
      <c r="Y8" s="88">
        <v>0.25528292700460409</v>
      </c>
      <c r="Z8" s="88">
        <v>0.30633951240552487</v>
      </c>
      <c r="AA8" s="88">
        <v>0.45950926860828734</v>
      </c>
      <c r="AB8" s="88">
        <v>1.0211317080184164</v>
      </c>
      <c r="AC8" s="88">
        <v>0.43908663444791901</v>
      </c>
      <c r="AD8" s="88">
        <v>0.41866400028755069</v>
      </c>
      <c r="AE8" s="88">
        <v>0.35739609780644571</v>
      </c>
      <c r="AF8" s="88">
        <v>0.40845268320736655</v>
      </c>
      <c r="AG8" s="88">
        <v>0.40845268320736655</v>
      </c>
      <c r="AH8" s="88">
        <v>0.30633951240552487</v>
      </c>
      <c r="AI8" s="88">
        <v>0.30633951240552487</v>
      </c>
      <c r="AJ8" s="88">
        <v>0.25528292700460409</v>
      </c>
      <c r="AK8" s="88">
        <v>1.123244878820258</v>
      </c>
      <c r="AL8" s="88">
        <v>1.0211317080184164</v>
      </c>
      <c r="AM8" s="88">
        <v>0.61267902481104974</v>
      </c>
      <c r="AN8" s="88">
        <v>0.45950926860828734</v>
      </c>
      <c r="AO8" s="88">
        <v>0.61267902481104974</v>
      </c>
      <c r="AP8" s="88">
        <v>0.51056585400920818</v>
      </c>
      <c r="AQ8" s="88">
        <v>0.40845268320736655</v>
      </c>
      <c r="AR8" s="88">
        <v>0.30633951240552487</v>
      </c>
      <c r="AS8" s="88">
        <v>0.30633951240552487</v>
      </c>
      <c r="AT8" s="88">
        <v>0.53098848816957656</v>
      </c>
      <c r="AU8" s="88">
        <v>0.25528292700460409</v>
      </c>
      <c r="AV8" s="88">
        <v>0.30633951240552487</v>
      </c>
      <c r="AW8" s="88">
        <v>0.40845268320736655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18.835999999999999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9.6905399090947704</v>
      </c>
      <c r="M9" s="81">
        <f t="shared" si="6"/>
        <v>15.817330157205269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9.6905399090947704</v>
      </c>
      <c r="W9" s="94"/>
      <c r="X9" s="88">
        <v>0</v>
      </c>
      <c r="Y9" s="88">
        <v>0.25528292700460409</v>
      </c>
      <c r="Z9" s="88">
        <v>0.30633951240552487</v>
      </c>
      <c r="AA9" s="88">
        <v>0.45950926860828734</v>
      </c>
      <c r="AB9" s="88">
        <v>1.0211317080184164</v>
      </c>
      <c r="AC9" s="88">
        <v>0.43908663444791901</v>
      </c>
      <c r="AD9" s="88">
        <v>0.41866400028755069</v>
      </c>
      <c r="AE9" s="88">
        <v>0.35739609780644571</v>
      </c>
      <c r="AF9" s="88">
        <v>0.40845268320736655</v>
      </c>
      <c r="AG9" s="88">
        <v>0.40845268320736655</v>
      </c>
      <c r="AH9" s="88">
        <v>0.30633951240552487</v>
      </c>
      <c r="AI9" s="88">
        <v>0.30633951240552487</v>
      </c>
      <c r="AJ9" s="88">
        <v>0.25528292700460409</v>
      </c>
      <c r="AK9" s="88">
        <v>1.123244878820258</v>
      </c>
      <c r="AL9" s="88">
        <v>1.0211317080184164</v>
      </c>
      <c r="AM9" s="88">
        <v>0.61267902481104974</v>
      </c>
      <c r="AN9" s="88">
        <v>0.45950926860828734</v>
      </c>
      <c r="AO9" s="88">
        <v>0.61267902481104974</v>
      </c>
      <c r="AP9" s="88">
        <v>0.51056585400920818</v>
      </c>
      <c r="AQ9" s="88">
        <v>0.40845268320736655</v>
      </c>
      <c r="AR9" s="88">
        <v>0.30633951240552487</v>
      </c>
      <c r="AS9" s="88">
        <v>0.30633951240552487</v>
      </c>
      <c r="AT9" s="88">
        <v>0.53098848816957656</v>
      </c>
      <c r="AU9" s="88">
        <v>0.25528292700460409</v>
      </c>
      <c r="AV9" s="88">
        <v>0.30633951240552487</v>
      </c>
      <c r="AW9" s="88">
        <v>0.40845268320736655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18.911999999999999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9.6905399090947704</v>
      </c>
      <c r="M10" s="81">
        <f t="shared" si="6"/>
        <v>15.817330157205269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9.6905399090947704</v>
      </c>
      <c r="W10" s="94"/>
      <c r="X10" s="88">
        <v>0</v>
      </c>
      <c r="Y10" s="88">
        <v>0.25528292700460409</v>
      </c>
      <c r="Z10" s="88">
        <v>0.30633951240552487</v>
      </c>
      <c r="AA10" s="88">
        <v>0.45950926860828734</v>
      </c>
      <c r="AB10" s="88">
        <v>1.0211317080184164</v>
      </c>
      <c r="AC10" s="88">
        <v>0.43908663444791901</v>
      </c>
      <c r="AD10" s="88">
        <v>0.41866400028755069</v>
      </c>
      <c r="AE10" s="88">
        <v>0.35739609780644571</v>
      </c>
      <c r="AF10" s="88">
        <v>0.40845268320736655</v>
      </c>
      <c r="AG10" s="88">
        <v>0.40845268320736655</v>
      </c>
      <c r="AH10" s="88">
        <v>0.30633951240552487</v>
      </c>
      <c r="AI10" s="88">
        <v>0.30633951240552487</v>
      </c>
      <c r="AJ10" s="88">
        <v>0.25528292700460409</v>
      </c>
      <c r="AK10" s="88">
        <v>1.123244878820258</v>
      </c>
      <c r="AL10" s="88">
        <v>1.0211317080184164</v>
      </c>
      <c r="AM10" s="88">
        <v>0.61267902481104974</v>
      </c>
      <c r="AN10" s="88">
        <v>0.45950926860828734</v>
      </c>
      <c r="AO10" s="88">
        <v>0.61267902481104974</v>
      </c>
      <c r="AP10" s="88">
        <v>0.51056585400920818</v>
      </c>
      <c r="AQ10" s="88">
        <v>0.40845268320736655</v>
      </c>
      <c r="AR10" s="88">
        <v>0.30633951240552487</v>
      </c>
      <c r="AS10" s="88">
        <v>0.30633951240552487</v>
      </c>
      <c r="AT10" s="88">
        <v>0.53098848816957656</v>
      </c>
      <c r="AU10" s="88">
        <v>0.25528292700460409</v>
      </c>
      <c r="AV10" s="88">
        <v>0.30633951240552487</v>
      </c>
      <c r="AW10" s="88">
        <v>0.40845268320736655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18.931999999999999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9.6905399090947704</v>
      </c>
      <c r="M11" s="81">
        <f t="shared" si="6"/>
        <v>15.817330157205269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9.6905399090947704</v>
      </c>
      <c r="W11" s="94"/>
      <c r="X11" s="88">
        <v>0</v>
      </c>
      <c r="Y11" s="88">
        <v>0.25528292700460409</v>
      </c>
      <c r="Z11" s="88">
        <v>0.30633951240552487</v>
      </c>
      <c r="AA11" s="88">
        <v>0.45950926860828734</v>
      </c>
      <c r="AB11" s="88">
        <v>1.0211317080184164</v>
      </c>
      <c r="AC11" s="88">
        <v>0.43908663444791901</v>
      </c>
      <c r="AD11" s="88">
        <v>0.41866400028755069</v>
      </c>
      <c r="AE11" s="88">
        <v>0.35739609780644571</v>
      </c>
      <c r="AF11" s="88">
        <v>0.40845268320736655</v>
      </c>
      <c r="AG11" s="88">
        <v>0.40845268320736655</v>
      </c>
      <c r="AH11" s="88">
        <v>0.30633951240552487</v>
      </c>
      <c r="AI11" s="88">
        <v>0.30633951240552487</v>
      </c>
      <c r="AJ11" s="88">
        <v>0.25528292700460409</v>
      </c>
      <c r="AK11" s="88">
        <v>1.123244878820258</v>
      </c>
      <c r="AL11" s="88">
        <v>1.0211317080184164</v>
      </c>
      <c r="AM11" s="88">
        <v>0.61267902481104974</v>
      </c>
      <c r="AN11" s="88">
        <v>0.45950926860828734</v>
      </c>
      <c r="AO11" s="88">
        <v>0.61267902481104974</v>
      </c>
      <c r="AP11" s="88">
        <v>0.51056585400920818</v>
      </c>
      <c r="AQ11" s="88">
        <v>0.40845268320736655</v>
      </c>
      <c r="AR11" s="88">
        <v>0.30633951240552487</v>
      </c>
      <c r="AS11" s="88">
        <v>0.30633951240552487</v>
      </c>
      <c r="AT11" s="88">
        <v>0.53098848816957656</v>
      </c>
      <c r="AU11" s="88">
        <v>0.25528292700460409</v>
      </c>
      <c r="AV11" s="88">
        <v>0.30633951240552487</v>
      </c>
      <c r="AW11" s="88">
        <v>0.40845268320736655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18.872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9.6905399090947704</v>
      </c>
      <c r="M12" s="81">
        <f t="shared" si="6"/>
        <v>15.817330157205269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9.6905399090947704</v>
      </c>
      <c r="W12" s="94"/>
      <c r="X12" s="88">
        <v>0</v>
      </c>
      <c r="Y12" s="88">
        <v>0.25528292700460409</v>
      </c>
      <c r="Z12" s="88">
        <v>0.30633951240552487</v>
      </c>
      <c r="AA12" s="88">
        <v>0.45950926860828734</v>
      </c>
      <c r="AB12" s="88">
        <v>1.0211317080184164</v>
      </c>
      <c r="AC12" s="88">
        <v>0.43908663444791901</v>
      </c>
      <c r="AD12" s="88">
        <v>0.41866400028755069</v>
      </c>
      <c r="AE12" s="88">
        <v>0.35739609780644571</v>
      </c>
      <c r="AF12" s="88">
        <v>0.40845268320736655</v>
      </c>
      <c r="AG12" s="88">
        <v>0.40845268320736655</v>
      </c>
      <c r="AH12" s="88">
        <v>0.30633951240552487</v>
      </c>
      <c r="AI12" s="88">
        <v>0.30633951240552487</v>
      </c>
      <c r="AJ12" s="88">
        <v>0.25528292700460409</v>
      </c>
      <c r="AK12" s="88">
        <v>1.123244878820258</v>
      </c>
      <c r="AL12" s="88">
        <v>1.0211317080184164</v>
      </c>
      <c r="AM12" s="88">
        <v>0.61267902481104974</v>
      </c>
      <c r="AN12" s="88">
        <v>0.45950926860828734</v>
      </c>
      <c r="AO12" s="88">
        <v>0.61267902481104974</v>
      </c>
      <c r="AP12" s="88">
        <v>0.51056585400920818</v>
      </c>
      <c r="AQ12" s="88">
        <v>0.40845268320736655</v>
      </c>
      <c r="AR12" s="88">
        <v>0.30633951240552487</v>
      </c>
      <c r="AS12" s="88">
        <v>0.30633951240552487</v>
      </c>
      <c r="AT12" s="88">
        <v>0.53098848816957656</v>
      </c>
      <c r="AU12" s="88">
        <v>0.25528292700460409</v>
      </c>
      <c r="AV12" s="88">
        <v>0.30633951240552487</v>
      </c>
      <c r="AW12" s="88">
        <v>0.40845268320736655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18.391999999999999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9.6905399090947704</v>
      </c>
      <c r="M13" s="81">
        <f t="shared" si="6"/>
        <v>15.817330157205269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9.6905399090947704</v>
      </c>
      <c r="W13" s="94"/>
      <c r="X13" s="88">
        <v>0</v>
      </c>
      <c r="Y13" s="88">
        <v>0.25528292700460409</v>
      </c>
      <c r="Z13" s="88">
        <v>0.30633951240552487</v>
      </c>
      <c r="AA13" s="88">
        <v>0.45950926860828734</v>
      </c>
      <c r="AB13" s="88">
        <v>1.0211317080184164</v>
      </c>
      <c r="AC13" s="88">
        <v>0.43908663444791901</v>
      </c>
      <c r="AD13" s="88">
        <v>0.41866400028755069</v>
      </c>
      <c r="AE13" s="88">
        <v>0.35739609780644571</v>
      </c>
      <c r="AF13" s="88">
        <v>0.40845268320736655</v>
      </c>
      <c r="AG13" s="88">
        <v>0.40845268320736655</v>
      </c>
      <c r="AH13" s="88">
        <v>0.30633951240552487</v>
      </c>
      <c r="AI13" s="88">
        <v>0.30633951240552487</v>
      </c>
      <c r="AJ13" s="88">
        <v>0.25528292700460409</v>
      </c>
      <c r="AK13" s="88">
        <v>1.123244878820258</v>
      </c>
      <c r="AL13" s="88">
        <v>1.0211317080184164</v>
      </c>
      <c r="AM13" s="88">
        <v>0.61267902481104974</v>
      </c>
      <c r="AN13" s="88">
        <v>0.45950926860828734</v>
      </c>
      <c r="AO13" s="88">
        <v>0.61267902481104974</v>
      </c>
      <c r="AP13" s="88">
        <v>0.51056585400920818</v>
      </c>
      <c r="AQ13" s="88">
        <v>0.40845268320736655</v>
      </c>
      <c r="AR13" s="88">
        <v>0.30633951240552487</v>
      </c>
      <c r="AS13" s="88">
        <v>0.30633951240552487</v>
      </c>
      <c r="AT13" s="88">
        <v>0.53098848816957656</v>
      </c>
      <c r="AU13" s="88">
        <v>0.25528292700460409</v>
      </c>
      <c r="AV13" s="88">
        <v>0.30633951240552487</v>
      </c>
      <c r="AW13" s="88">
        <v>0.40845268320736655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18.835999999999999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9.6905399090947704</v>
      </c>
      <c r="M14" s="81">
        <f t="shared" si="6"/>
        <v>15.817330157205269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9.6905399090947704</v>
      </c>
      <c r="W14" s="94"/>
      <c r="X14" s="88">
        <v>0</v>
      </c>
      <c r="Y14" s="88">
        <v>0.25528292700460409</v>
      </c>
      <c r="Z14" s="88">
        <v>0.30633951240552487</v>
      </c>
      <c r="AA14" s="88">
        <v>0.45950926860828734</v>
      </c>
      <c r="AB14" s="88">
        <v>1.0211317080184164</v>
      </c>
      <c r="AC14" s="88">
        <v>0.43908663444791901</v>
      </c>
      <c r="AD14" s="88">
        <v>0.41866400028755069</v>
      </c>
      <c r="AE14" s="88">
        <v>0.35739609780644571</v>
      </c>
      <c r="AF14" s="88">
        <v>0.40845268320736655</v>
      </c>
      <c r="AG14" s="88">
        <v>0.40845268320736655</v>
      </c>
      <c r="AH14" s="88">
        <v>0.30633951240552487</v>
      </c>
      <c r="AI14" s="88">
        <v>0.30633951240552487</v>
      </c>
      <c r="AJ14" s="88">
        <v>0.25528292700460409</v>
      </c>
      <c r="AK14" s="88">
        <v>1.123244878820258</v>
      </c>
      <c r="AL14" s="88">
        <v>1.0211317080184164</v>
      </c>
      <c r="AM14" s="88">
        <v>0.61267902481104974</v>
      </c>
      <c r="AN14" s="88">
        <v>0.45950926860828734</v>
      </c>
      <c r="AO14" s="88">
        <v>0.61267902481104974</v>
      </c>
      <c r="AP14" s="88">
        <v>0.51056585400920818</v>
      </c>
      <c r="AQ14" s="88">
        <v>0.40845268320736655</v>
      </c>
      <c r="AR14" s="88">
        <v>0.30633951240552487</v>
      </c>
      <c r="AS14" s="88">
        <v>0.30633951240552487</v>
      </c>
      <c r="AT14" s="88">
        <v>0.53098848816957656</v>
      </c>
      <c r="AU14" s="88">
        <v>0.25528292700460409</v>
      </c>
      <c r="AV14" s="88">
        <v>0.30633951240552487</v>
      </c>
      <c r="AW14" s="88">
        <v>0.40845268320736655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19.2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9.6905399090947704</v>
      </c>
      <c r="M15" s="81">
        <f t="shared" si="6"/>
        <v>15.817330157205269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9.6905399090947704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0.35739609780644571</v>
      </c>
      <c r="AF15" s="88">
        <v>0.40845268320736655</v>
      </c>
      <c r="AG15" s="88">
        <v>0.40845268320736655</v>
      </c>
      <c r="AH15" s="88">
        <v>0.30633951240552487</v>
      </c>
      <c r="AI15" s="88">
        <v>0.30633951240552487</v>
      </c>
      <c r="AJ15" s="88">
        <v>0.25528292700460409</v>
      </c>
      <c r="AK15" s="88">
        <v>1.123244878820258</v>
      </c>
      <c r="AL15" s="88">
        <v>1.0211317080184164</v>
      </c>
      <c r="AM15" s="88">
        <v>0.61267902481104974</v>
      </c>
      <c r="AN15" s="88">
        <v>0.45950926860828734</v>
      </c>
      <c r="AO15" s="88">
        <v>0.61267902481104974</v>
      </c>
      <c r="AP15" s="88">
        <v>0.51056585400920818</v>
      </c>
      <c r="AQ15" s="88">
        <v>0.40845268320736655</v>
      </c>
      <c r="AR15" s="88">
        <v>0.30633951240552487</v>
      </c>
      <c r="AS15" s="88">
        <v>0.30633951240552487</v>
      </c>
      <c r="AT15" s="88">
        <v>0.53098848816957656</v>
      </c>
      <c r="AU15" s="88">
        <v>0.25528292700460409</v>
      </c>
      <c r="AV15" s="88">
        <v>0.30633951240552487</v>
      </c>
      <c r="AW15" s="88">
        <v>0.40845268320736655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19.103999999999999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9.6905399090947704</v>
      </c>
      <c r="M16" s="81">
        <f t="shared" si="6"/>
        <v>15.817330157205269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9.6905399090947704</v>
      </c>
      <c r="W16" s="94"/>
      <c r="X16" s="88">
        <v>0</v>
      </c>
      <c r="Y16" s="88">
        <v>0.25528292700460409</v>
      </c>
      <c r="Z16" s="88">
        <v>0.30633951240552487</v>
      </c>
      <c r="AA16" s="88">
        <v>0.45950926860828734</v>
      </c>
      <c r="AB16" s="88">
        <v>1.0211317080184164</v>
      </c>
      <c r="AC16" s="88">
        <v>0.43908663444791901</v>
      </c>
      <c r="AD16" s="88">
        <v>0.41866400028755069</v>
      </c>
      <c r="AE16" s="88">
        <v>0.35739609780644571</v>
      </c>
      <c r="AF16" s="88">
        <v>0.40845268320736655</v>
      </c>
      <c r="AG16" s="88">
        <v>0.40845268320736655</v>
      </c>
      <c r="AH16" s="88">
        <v>0.30633951240552487</v>
      </c>
      <c r="AI16" s="88">
        <v>0.30633951240552487</v>
      </c>
      <c r="AJ16" s="88">
        <v>0.25528292700460409</v>
      </c>
      <c r="AK16" s="88">
        <v>1.123244878820258</v>
      </c>
      <c r="AL16" s="88">
        <v>1.0211317080184164</v>
      </c>
      <c r="AM16" s="88">
        <v>0.61267902481104974</v>
      </c>
      <c r="AN16" s="88">
        <v>0.45950926860828734</v>
      </c>
      <c r="AO16" s="88">
        <v>0.61267902481104974</v>
      </c>
      <c r="AP16" s="88">
        <v>0.51056585400920818</v>
      </c>
      <c r="AQ16" s="88">
        <v>0.40845268320736655</v>
      </c>
      <c r="AR16" s="88">
        <v>0.30633951240552487</v>
      </c>
      <c r="AS16" s="88">
        <v>0.30633951240552487</v>
      </c>
      <c r="AT16" s="88">
        <v>0.53098848816957656</v>
      </c>
      <c r="AU16" s="88">
        <v>0.25528292700460409</v>
      </c>
      <c r="AV16" s="88">
        <v>0.30633951240552487</v>
      </c>
      <c r="AW16" s="88">
        <v>0.40845268320736655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19.084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9.6905399090947704</v>
      </c>
      <c r="M17" s="81">
        <f t="shared" si="6"/>
        <v>15.817330157205269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9.6905399090947704</v>
      </c>
      <c r="W17" s="94"/>
      <c r="X17" s="88">
        <v>0</v>
      </c>
      <c r="Y17" s="88">
        <v>0.25528292700460409</v>
      </c>
      <c r="Z17" s="88">
        <v>0.30633951240552487</v>
      </c>
      <c r="AA17" s="88">
        <v>0.45950926860828734</v>
      </c>
      <c r="AB17" s="88">
        <v>1.0211317080184164</v>
      </c>
      <c r="AC17" s="88">
        <v>0.43908663444791901</v>
      </c>
      <c r="AD17" s="88">
        <v>0.41866400028755069</v>
      </c>
      <c r="AE17" s="88">
        <v>0.35739609780644571</v>
      </c>
      <c r="AF17" s="88">
        <v>0.40845268320736655</v>
      </c>
      <c r="AG17" s="88">
        <v>0.40845268320736655</v>
      </c>
      <c r="AH17" s="88">
        <v>0.30633951240552487</v>
      </c>
      <c r="AI17" s="88">
        <v>0.30633951240552487</v>
      </c>
      <c r="AJ17" s="88">
        <v>0.25528292700460409</v>
      </c>
      <c r="AK17" s="88">
        <v>1.123244878820258</v>
      </c>
      <c r="AL17" s="88">
        <v>1.0211317080184164</v>
      </c>
      <c r="AM17" s="88">
        <v>0.61267902481104974</v>
      </c>
      <c r="AN17" s="88">
        <v>0.45950926860828734</v>
      </c>
      <c r="AO17" s="88">
        <v>0.61267902481104974</v>
      </c>
      <c r="AP17" s="88">
        <v>0.51056585400920818</v>
      </c>
      <c r="AQ17" s="88">
        <v>0.40845268320736655</v>
      </c>
      <c r="AR17" s="88">
        <v>0.30633951240552487</v>
      </c>
      <c r="AS17" s="88">
        <v>0.30633951240552487</v>
      </c>
      <c r="AT17" s="88">
        <v>0.53098848816957656</v>
      </c>
      <c r="AU17" s="88">
        <v>0.25528292700460409</v>
      </c>
      <c r="AV17" s="88">
        <v>0.30633951240552487</v>
      </c>
      <c r="AW17" s="88">
        <v>0.40845268320736655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18.856000000000002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9.6905399090947704</v>
      </c>
      <c r="M18" s="81">
        <f t="shared" si="6"/>
        <v>15.817330157205269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9.6905399090947704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0.35739609780644571</v>
      </c>
      <c r="AF18" s="88">
        <v>0.40845268320736655</v>
      </c>
      <c r="AG18" s="88">
        <v>0.40845268320736655</v>
      </c>
      <c r="AH18" s="88">
        <v>0.30633951240552487</v>
      </c>
      <c r="AI18" s="88">
        <v>0.30633951240552487</v>
      </c>
      <c r="AJ18" s="88">
        <v>0.25528292700460409</v>
      </c>
      <c r="AK18" s="88">
        <v>1.123244878820258</v>
      </c>
      <c r="AL18" s="88">
        <v>1.0211317080184164</v>
      </c>
      <c r="AM18" s="88">
        <v>0.61267902481104974</v>
      </c>
      <c r="AN18" s="88">
        <v>0.45950926860828734</v>
      </c>
      <c r="AO18" s="88">
        <v>0.61267902481104974</v>
      </c>
      <c r="AP18" s="88">
        <v>0.51056585400920818</v>
      </c>
      <c r="AQ18" s="88">
        <v>0.40845268320736655</v>
      </c>
      <c r="AR18" s="88">
        <v>0.30633951240552487</v>
      </c>
      <c r="AS18" s="88">
        <v>0.30633951240552487</v>
      </c>
      <c r="AT18" s="88">
        <v>0.53098848816957656</v>
      </c>
      <c r="AU18" s="88">
        <v>0.25528292700460409</v>
      </c>
      <c r="AV18" s="88">
        <v>0.30633951240552487</v>
      </c>
      <c r="AW18" s="88">
        <v>0.40845268320736655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18.931999999999999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9.6905399090947704</v>
      </c>
      <c r="M19" s="81">
        <f t="shared" si="6"/>
        <v>15.817330157205269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9.6905399090947704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0.35739609780644571</v>
      </c>
      <c r="AF19" s="88">
        <v>0.40845268320736655</v>
      </c>
      <c r="AG19" s="88">
        <v>0.40845268320736655</v>
      </c>
      <c r="AH19" s="88">
        <v>0.30633951240552487</v>
      </c>
      <c r="AI19" s="88">
        <v>0.30633951240552487</v>
      </c>
      <c r="AJ19" s="88">
        <v>0.25528292700460409</v>
      </c>
      <c r="AK19" s="88">
        <v>1.123244878820258</v>
      </c>
      <c r="AL19" s="88">
        <v>1.0211317080184164</v>
      </c>
      <c r="AM19" s="88">
        <v>0.61267902481104974</v>
      </c>
      <c r="AN19" s="88">
        <v>0.45950926860828734</v>
      </c>
      <c r="AO19" s="88">
        <v>0.61267902481104974</v>
      </c>
      <c r="AP19" s="88">
        <v>0.51056585400920818</v>
      </c>
      <c r="AQ19" s="88">
        <v>0.40845268320736655</v>
      </c>
      <c r="AR19" s="88">
        <v>0.30633951240552487</v>
      </c>
      <c r="AS19" s="88">
        <v>0.30633951240552487</v>
      </c>
      <c r="AT19" s="88">
        <v>0.53098848816957656</v>
      </c>
      <c r="AU19" s="88">
        <v>0.25528292700460409</v>
      </c>
      <c r="AV19" s="88">
        <v>0.30633951240552487</v>
      </c>
      <c r="AW19" s="88">
        <v>0.40845268320736655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18.047999999999998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9.6905399090947704</v>
      </c>
      <c r="M20" s="81">
        <f t="shared" si="6"/>
        <v>15.817330157205269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9.6905399090947704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0.35739609780644571</v>
      </c>
      <c r="AF20" s="88">
        <v>0.40845268320736655</v>
      </c>
      <c r="AG20" s="88">
        <v>0.40845268320736655</v>
      </c>
      <c r="AH20" s="88">
        <v>0.30633951240552487</v>
      </c>
      <c r="AI20" s="88">
        <v>0.30633951240552487</v>
      </c>
      <c r="AJ20" s="88">
        <v>0.25528292700460409</v>
      </c>
      <c r="AK20" s="88">
        <v>1.123244878820258</v>
      </c>
      <c r="AL20" s="88">
        <v>1.0211317080184164</v>
      </c>
      <c r="AM20" s="88">
        <v>0.61267902481104974</v>
      </c>
      <c r="AN20" s="88">
        <v>0.45950926860828734</v>
      </c>
      <c r="AO20" s="88">
        <v>0.61267902481104974</v>
      </c>
      <c r="AP20" s="88">
        <v>0.51056585400920818</v>
      </c>
      <c r="AQ20" s="88">
        <v>0.40845268320736655</v>
      </c>
      <c r="AR20" s="88">
        <v>0.30633951240552487</v>
      </c>
      <c r="AS20" s="88">
        <v>0.30633951240552487</v>
      </c>
      <c r="AT20" s="88">
        <v>0.53098848816957656</v>
      </c>
      <c r="AU20" s="88">
        <v>0.25528292700460409</v>
      </c>
      <c r="AV20" s="88">
        <v>0.30633951240552487</v>
      </c>
      <c r="AW20" s="88">
        <v>0.40845268320736655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18.391999999999999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9.6905399090947704</v>
      </c>
      <c r="M21" s="81">
        <f t="shared" si="6"/>
        <v>15.817330157205269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9.6905399090947704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0.35739609780644571</v>
      </c>
      <c r="AF21" s="88">
        <v>0.40845268320736655</v>
      </c>
      <c r="AG21" s="88">
        <v>0.40845268320736655</v>
      </c>
      <c r="AH21" s="88">
        <v>0.30633951240552487</v>
      </c>
      <c r="AI21" s="88">
        <v>0.30633951240552487</v>
      </c>
      <c r="AJ21" s="88">
        <v>0.25528292700460409</v>
      </c>
      <c r="AK21" s="88">
        <v>1.123244878820258</v>
      </c>
      <c r="AL21" s="88">
        <v>1.0211317080184164</v>
      </c>
      <c r="AM21" s="88">
        <v>0.61267902481104974</v>
      </c>
      <c r="AN21" s="88">
        <v>0.45950926860828734</v>
      </c>
      <c r="AO21" s="88">
        <v>0.61267902481104974</v>
      </c>
      <c r="AP21" s="88">
        <v>0.51056585400920818</v>
      </c>
      <c r="AQ21" s="88">
        <v>0.40845268320736655</v>
      </c>
      <c r="AR21" s="88">
        <v>0.30633951240552487</v>
      </c>
      <c r="AS21" s="88">
        <v>0.30633951240552487</v>
      </c>
      <c r="AT21" s="88">
        <v>0.53098848816957656</v>
      </c>
      <c r="AU21" s="88">
        <v>0.25528292700460409</v>
      </c>
      <c r="AV21" s="88">
        <v>0.30633951240552487</v>
      </c>
      <c r="AW21" s="88">
        <v>0.40845268320736655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18.891999999999999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9.6905399090947704</v>
      </c>
      <c r="M22" s="81">
        <f t="shared" si="6"/>
        <v>15.817330157205269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9.6905399090947704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0.35739609780644571</v>
      </c>
      <c r="AF22" s="88">
        <v>0.40845268320736655</v>
      </c>
      <c r="AG22" s="88">
        <v>0.40845268320736655</v>
      </c>
      <c r="AH22" s="88">
        <v>0.30633951240552487</v>
      </c>
      <c r="AI22" s="88">
        <v>0.30633951240552487</v>
      </c>
      <c r="AJ22" s="88">
        <v>0.25528292700460409</v>
      </c>
      <c r="AK22" s="88">
        <v>1.123244878820258</v>
      </c>
      <c r="AL22" s="88">
        <v>1.0211317080184164</v>
      </c>
      <c r="AM22" s="88">
        <v>0.61267902481104974</v>
      </c>
      <c r="AN22" s="88">
        <v>0.45950926860828734</v>
      </c>
      <c r="AO22" s="88">
        <v>0.61267902481104974</v>
      </c>
      <c r="AP22" s="88">
        <v>0.51056585400920818</v>
      </c>
      <c r="AQ22" s="88">
        <v>0.40845268320736655</v>
      </c>
      <c r="AR22" s="88">
        <v>0.30633951240552487</v>
      </c>
      <c r="AS22" s="88">
        <v>0.30633951240552487</v>
      </c>
      <c r="AT22" s="88">
        <v>0.53098848816957656</v>
      </c>
      <c r="AU22" s="88">
        <v>0.25528292700460409</v>
      </c>
      <c r="AV22" s="88">
        <v>0.30633951240552487</v>
      </c>
      <c r="AW22" s="88">
        <v>0.40845268320736655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18.795999999999999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9.6905399090947704</v>
      </c>
      <c r="M23" s="81">
        <f t="shared" si="6"/>
        <v>15.817330157205269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9.6905399090947704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0.35739609780644571</v>
      </c>
      <c r="AF23" s="88">
        <v>0.40845268320736655</v>
      </c>
      <c r="AG23" s="88">
        <v>0.40845268320736655</v>
      </c>
      <c r="AH23" s="88">
        <v>0.30633951240552487</v>
      </c>
      <c r="AI23" s="88">
        <v>0.30633951240552487</v>
      </c>
      <c r="AJ23" s="88">
        <v>0.25528292700460409</v>
      </c>
      <c r="AK23" s="88">
        <v>1.123244878820258</v>
      </c>
      <c r="AL23" s="88">
        <v>1.0211317080184164</v>
      </c>
      <c r="AM23" s="88">
        <v>0.61267902481104974</v>
      </c>
      <c r="AN23" s="88">
        <v>0.45950926860828734</v>
      </c>
      <c r="AO23" s="88">
        <v>0.61267902481104974</v>
      </c>
      <c r="AP23" s="88">
        <v>0.51056585400920818</v>
      </c>
      <c r="AQ23" s="88">
        <v>0.40845268320736655</v>
      </c>
      <c r="AR23" s="88">
        <v>0.30633951240552487</v>
      </c>
      <c r="AS23" s="88">
        <v>0.30633951240552487</v>
      </c>
      <c r="AT23" s="88">
        <v>0.53098848816957656</v>
      </c>
      <c r="AU23" s="88">
        <v>0.25528292700460409</v>
      </c>
      <c r="AV23" s="88">
        <v>0.30633951240552487</v>
      </c>
      <c r="AW23" s="88">
        <v>0.40845268320736655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18.835999999999999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9.6905399090947704</v>
      </c>
      <c r="M24" s="81">
        <f t="shared" si="6"/>
        <v>15.817330157205269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9.6905399090947704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0.35739609780644571</v>
      </c>
      <c r="AF24" s="88">
        <v>0.40845268320736655</v>
      </c>
      <c r="AG24" s="88">
        <v>0.40845268320736655</v>
      </c>
      <c r="AH24" s="88">
        <v>0.30633951240552487</v>
      </c>
      <c r="AI24" s="88">
        <v>0.30633951240552487</v>
      </c>
      <c r="AJ24" s="88">
        <v>0.25528292700460409</v>
      </c>
      <c r="AK24" s="88">
        <v>1.123244878820258</v>
      </c>
      <c r="AL24" s="88">
        <v>1.0211317080184164</v>
      </c>
      <c r="AM24" s="88">
        <v>0.61267902481104974</v>
      </c>
      <c r="AN24" s="88">
        <v>0.45950926860828734</v>
      </c>
      <c r="AO24" s="88">
        <v>0.61267902481104974</v>
      </c>
      <c r="AP24" s="88">
        <v>0.51056585400920818</v>
      </c>
      <c r="AQ24" s="88">
        <v>0.40845268320736655</v>
      </c>
      <c r="AR24" s="88">
        <v>0.30633951240552487</v>
      </c>
      <c r="AS24" s="88">
        <v>0.30633951240552487</v>
      </c>
      <c r="AT24" s="88">
        <v>0.53098848816957656</v>
      </c>
      <c r="AU24" s="88">
        <v>0.25528292700460409</v>
      </c>
      <c r="AV24" s="88">
        <v>0.30633951240552487</v>
      </c>
      <c r="AW24" s="88">
        <v>0.40845268320736655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18.68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9.6905399090947704</v>
      </c>
      <c r="M25" s="81">
        <f t="shared" si="6"/>
        <v>15.817330157205269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9.6905399090947704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0.35739609780644571</v>
      </c>
      <c r="AF25" s="88">
        <v>0.40845268320736655</v>
      </c>
      <c r="AG25" s="88">
        <v>0.40845268320736655</v>
      </c>
      <c r="AH25" s="88">
        <v>0.30633951240552487</v>
      </c>
      <c r="AI25" s="88">
        <v>0.30633951240552487</v>
      </c>
      <c r="AJ25" s="88">
        <v>0.25528292700460409</v>
      </c>
      <c r="AK25" s="88">
        <v>1.123244878820258</v>
      </c>
      <c r="AL25" s="88">
        <v>1.0211317080184164</v>
      </c>
      <c r="AM25" s="88">
        <v>0.61267902481104974</v>
      </c>
      <c r="AN25" s="88">
        <v>0.45950926860828734</v>
      </c>
      <c r="AO25" s="88">
        <v>0.61267902481104974</v>
      </c>
      <c r="AP25" s="88">
        <v>0.51056585400920818</v>
      </c>
      <c r="AQ25" s="88">
        <v>0.40845268320736655</v>
      </c>
      <c r="AR25" s="88">
        <v>0.30633951240552487</v>
      </c>
      <c r="AS25" s="88">
        <v>0.30633951240552487</v>
      </c>
      <c r="AT25" s="88">
        <v>0.53098848816957656</v>
      </c>
      <c r="AU25" s="88">
        <v>0.25528292700460409</v>
      </c>
      <c r="AV25" s="88">
        <v>0.30633951240552487</v>
      </c>
      <c r="AW25" s="88">
        <v>0.40845268320736655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19.143999999999998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9.6905399090947704</v>
      </c>
      <c r="M26" s="81">
        <f t="shared" si="6"/>
        <v>15.817330157205269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9.6905399090947704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0.35739609780644571</v>
      </c>
      <c r="AF26" s="88">
        <v>0.40845268320736655</v>
      </c>
      <c r="AG26" s="88">
        <v>0.40845268320736655</v>
      </c>
      <c r="AH26" s="88">
        <v>0.30633951240552487</v>
      </c>
      <c r="AI26" s="88">
        <v>0.30633951240552487</v>
      </c>
      <c r="AJ26" s="88">
        <v>0.25528292700460409</v>
      </c>
      <c r="AK26" s="88">
        <v>1.123244878820258</v>
      </c>
      <c r="AL26" s="88">
        <v>1.0211317080184164</v>
      </c>
      <c r="AM26" s="88">
        <v>0.61267902481104974</v>
      </c>
      <c r="AN26" s="88">
        <v>0.45950926860828734</v>
      </c>
      <c r="AO26" s="88">
        <v>0.61267902481104974</v>
      </c>
      <c r="AP26" s="88">
        <v>0.51056585400920818</v>
      </c>
      <c r="AQ26" s="88">
        <v>0.40845268320736655</v>
      </c>
      <c r="AR26" s="88">
        <v>0.30633951240552487</v>
      </c>
      <c r="AS26" s="88">
        <v>0.30633951240552487</v>
      </c>
      <c r="AT26" s="88">
        <v>0.53098848816957656</v>
      </c>
      <c r="AU26" s="88">
        <v>0.25528292700460409</v>
      </c>
      <c r="AV26" s="88">
        <v>0.30633951240552487</v>
      </c>
      <c r="AW26" s="88">
        <v>0.40845268320736655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19.123999999999999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9.6905399090947704</v>
      </c>
      <c r="M27" s="81">
        <f t="shared" si="6"/>
        <v>15.817330157205269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9.6905399090947704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0.35739609780644571</v>
      </c>
      <c r="AF27" s="88">
        <v>0.40845268320736655</v>
      </c>
      <c r="AG27" s="88">
        <v>0.40845268320736655</v>
      </c>
      <c r="AH27" s="88">
        <v>0.30633951240552487</v>
      </c>
      <c r="AI27" s="88">
        <v>0.30633951240552487</v>
      </c>
      <c r="AJ27" s="88">
        <v>0.25528292700460409</v>
      </c>
      <c r="AK27" s="88">
        <v>1.123244878820258</v>
      </c>
      <c r="AL27" s="88">
        <v>1.0211317080184164</v>
      </c>
      <c r="AM27" s="88">
        <v>0.61267902481104974</v>
      </c>
      <c r="AN27" s="88">
        <v>0.45950926860828734</v>
      </c>
      <c r="AO27" s="88">
        <v>0.61267902481104974</v>
      </c>
      <c r="AP27" s="88">
        <v>0.51056585400920818</v>
      </c>
      <c r="AQ27" s="88">
        <v>0.40845268320736655</v>
      </c>
      <c r="AR27" s="88">
        <v>0.30633951240552487</v>
      </c>
      <c r="AS27" s="88">
        <v>0.30633951240552487</v>
      </c>
      <c r="AT27" s="88">
        <v>0.53098848816957656</v>
      </c>
      <c r="AU27" s="88">
        <v>0.25528292700460409</v>
      </c>
      <c r="AV27" s="88">
        <v>0.30633951240552487</v>
      </c>
      <c r="AW27" s="88">
        <v>0.40845268320736655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18.143999999999998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9.6905399090947704</v>
      </c>
      <c r="M28" s="81">
        <f t="shared" si="6"/>
        <v>15.817330157205269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9.6905399090947704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0.35739609780644571</v>
      </c>
      <c r="AF28" s="88">
        <v>0.40845268320736655</v>
      </c>
      <c r="AG28" s="88">
        <v>0.40845268320736655</v>
      </c>
      <c r="AH28" s="88">
        <v>0.30633951240552487</v>
      </c>
      <c r="AI28" s="88">
        <v>0.30633951240552487</v>
      </c>
      <c r="AJ28" s="88">
        <v>0.25528292700460409</v>
      </c>
      <c r="AK28" s="88">
        <v>1.123244878820258</v>
      </c>
      <c r="AL28" s="88">
        <v>1.0211317080184164</v>
      </c>
      <c r="AM28" s="88">
        <v>0.61267902481104974</v>
      </c>
      <c r="AN28" s="88">
        <v>0.45950926860828734</v>
      </c>
      <c r="AO28" s="88">
        <v>0.61267902481104974</v>
      </c>
      <c r="AP28" s="88">
        <v>0.51056585400920818</v>
      </c>
      <c r="AQ28" s="88">
        <v>0.40845268320736655</v>
      </c>
      <c r="AR28" s="88">
        <v>0.30633951240552487</v>
      </c>
      <c r="AS28" s="88">
        <v>0.30633951240552487</v>
      </c>
      <c r="AT28" s="88">
        <v>0.53098848816957656</v>
      </c>
      <c r="AU28" s="88">
        <v>0.25528292700460409</v>
      </c>
      <c r="AV28" s="88">
        <v>0.30633951240552487</v>
      </c>
      <c r="AW28" s="88">
        <v>0.40845268320736655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18.431999999999999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9.6905399090947704</v>
      </c>
      <c r="M29" s="81">
        <f t="shared" si="6"/>
        <v>15.817330157205269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9.6905399090947704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0.35739609780644571</v>
      </c>
      <c r="AF29" s="88">
        <v>0.40845268320736655</v>
      </c>
      <c r="AG29" s="88">
        <v>0.40845268320736655</v>
      </c>
      <c r="AH29" s="88">
        <v>0.30633951240552487</v>
      </c>
      <c r="AI29" s="88">
        <v>0.30633951240552487</v>
      </c>
      <c r="AJ29" s="88">
        <v>0.25528292700460409</v>
      </c>
      <c r="AK29" s="88">
        <v>1.123244878820258</v>
      </c>
      <c r="AL29" s="88">
        <v>1.0211317080184164</v>
      </c>
      <c r="AM29" s="88">
        <v>0.61267902481104974</v>
      </c>
      <c r="AN29" s="88">
        <v>0.45950926860828734</v>
      </c>
      <c r="AO29" s="88">
        <v>0.61267902481104974</v>
      </c>
      <c r="AP29" s="88">
        <v>0.51056585400920818</v>
      </c>
      <c r="AQ29" s="88">
        <v>0.40845268320736655</v>
      </c>
      <c r="AR29" s="88">
        <v>0.30633951240552487</v>
      </c>
      <c r="AS29" s="88">
        <v>0.30633951240552487</v>
      </c>
      <c r="AT29" s="88">
        <v>0.53098848816957656</v>
      </c>
      <c r="AU29" s="88">
        <v>0.25528292700460409</v>
      </c>
      <c r="AV29" s="88">
        <v>0.30633951240552487</v>
      </c>
      <c r="AW29" s="88">
        <v>0.40845268320736655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18.931999999999999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9.6905399090947704</v>
      </c>
      <c r="M30" s="81">
        <f t="shared" si="6"/>
        <v>15.817330157205269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9.6905399090947704</v>
      </c>
      <c r="W30" s="94"/>
      <c r="X30" s="88">
        <v>0</v>
      </c>
      <c r="Y30" s="88">
        <v>0.25528292700460409</v>
      </c>
      <c r="Z30" s="88">
        <v>0.30633951240552487</v>
      </c>
      <c r="AA30" s="88">
        <v>0.45950926860828734</v>
      </c>
      <c r="AB30" s="88">
        <v>1.0211317080184164</v>
      </c>
      <c r="AC30" s="88">
        <v>0.43908663444791901</v>
      </c>
      <c r="AD30" s="88">
        <v>0.41866400028755069</v>
      </c>
      <c r="AE30" s="88">
        <v>0.35739609780644571</v>
      </c>
      <c r="AF30" s="88">
        <v>0.40845268320736655</v>
      </c>
      <c r="AG30" s="88">
        <v>0.40845268320736655</v>
      </c>
      <c r="AH30" s="88">
        <v>0.30633951240552487</v>
      </c>
      <c r="AI30" s="88">
        <v>0.30633951240552487</v>
      </c>
      <c r="AJ30" s="88">
        <v>0.25528292700460409</v>
      </c>
      <c r="AK30" s="88">
        <v>1.123244878820258</v>
      </c>
      <c r="AL30" s="88">
        <v>1.0211317080184164</v>
      </c>
      <c r="AM30" s="88">
        <v>0.61267902481104974</v>
      </c>
      <c r="AN30" s="88">
        <v>0.45950926860828734</v>
      </c>
      <c r="AO30" s="88">
        <v>0.61267902481104974</v>
      </c>
      <c r="AP30" s="88">
        <v>0.51056585400920818</v>
      </c>
      <c r="AQ30" s="88">
        <v>0.40845268320736655</v>
      </c>
      <c r="AR30" s="88">
        <v>0.30633951240552487</v>
      </c>
      <c r="AS30" s="88">
        <v>0.30633951240552487</v>
      </c>
      <c r="AT30" s="88">
        <v>0.53098848816957656</v>
      </c>
      <c r="AU30" s="88">
        <v>0.25528292700460409</v>
      </c>
      <c r="AV30" s="88">
        <v>0.30633951240552487</v>
      </c>
      <c r="AW30" s="88">
        <v>0.40845268320736655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18.568000000000001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9.6905399090947704</v>
      </c>
      <c r="M31" s="81">
        <f t="shared" si="6"/>
        <v>15.817330157205269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9.6905399090947704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0.35739609780644571</v>
      </c>
      <c r="AF31" s="88">
        <v>0.40845268320736655</v>
      </c>
      <c r="AG31" s="88">
        <v>0.40845268320736655</v>
      </c>
      <c r="AH31" s="88">
        <v>0.30633951240552487</v>
      </c>
      <c r="AI31" s="88">
        <v>0.30633951240552487</v>
      </c>
      <c r="AJ31" s="88">
        <v>0.25528292700460409</v>
      </c>
      <c r="AK31" s="88">
        <v>1.123244878820258</v>
      </c>
      <c r="AL31" s="88">
        <v>1.0211317080184164</v>
      </c>
      <c r="AM31" s="88">
        <v>0.61267902481104974</v>
      </c>
      <c r="AN31" s="88">
        <v>0.45950926860828734</v>
      </c>
      <c r="AO31" s="88">
        <v>0.61267902481104974</v>
      </c>
      <c r="AP31" s="88">
        <v>0.51056585400920818</v>
      </c>
      <c r="AQ31" s="88">
        <v>0.40845268320736655</v>
      </c>
      <c r="AR31" s="88">
        <v>0.30633951240552487</v>
      </c>
      <c r="AS31" s="88">
        <v>0.30633951240552487</v>
      </c>
      <c r="AT31" s="88">
        <v>0.53098848816957656</v>
      </c>
      <c r="AU31" s="88">
        <v>0.25528292700460409</v>
      </c>
      <c r="AV31" s="88">
        <v>0.30633951240552487</v>
      </c>
      <c r="AW31" s="88">
        <v>0.40845268320736655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17.896000000000001</v>
      </c>
      <c r="C32" s="23"/>
      <c r="D32" s="23"/>
      <c r="E32" s="23"/>
      <c r="F32" s="23"/>
      <c r="G32" s="23"/>
      <c r="H32" s="23"/>
      <c r="I32" s="23"/>
      <c r="J32" s="23">
        <v>6.1148063781321182</v>
      </c>
      <c r="K32" s="25">
        <f t="shared" si="4"/>
        <v>6.1148063781321182</v>
      </c>
      <c r="L32" s="24">
        <f t="shared" si="5"/>
        <v>9.6715854214123009</v>
      </c>
      <c r="M32" s="81">
        <f t="shared" si="6"/>
        <v>15.786391799544418</v>
      </c>
      <c r="O32" s="78">
        <f t="shared" si="7"/>
        <v>-6.1148063781321182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6.1148063781321182</v>
      </c>
      <c r="T32">
        <v>31</v>
      </c>
      <c r="U32" s="87">
        <f>IFERROR(-HLOOKUP($U$1,IEX!$W$2:$BH$98,T32,FALSE),0)</f>
        <v>0</v>
      </c>
      <c r="V32" s="88">
        <f t="shared" si="8"/>
        <v>9.6715854214123009</v>
      </c>
      <c r="W32" s="94"/>
      <c r="X32" s="88">
        <v>0</v>
      </c>
      <c r="Y32" s="88">
        <v>0.2547835990888383</v>
      </c>
      <c r="Z32" s="88">
        <v>0.30574031890660591</v>
      </c>
      <c r="AA32" s="88">
        <v>0.45861047835990892</v>
      </c>
      <c r="AB32" s="88">
        <v>1.0191343963553532</v>
      </c>
      <c r="AC32" s="88">
        <v>0.43822779043280186</v>
      </c>
      <c r="AD32" s="88">
        <v>0.41784510250569479</v>
      </c>
      <c r="AE32" s="88">
        <v>0.35669703872437358</v>
      </c>
      <c r="AF32" s="88">
        <v>0.40765375854214125</v>
      </c>
      <c r="AG32" s="88">
        <v>0.40765375854214125</v>
      </c>
      <c r="AH32" s="88">
        <v>0.30574031890660591</v>
      </c>
      <c r="AI32" s="88">
        <v>0.30574031890660591</v>
      </c>
      <c r="AJ32" s="88">
        <v>0.2547835990888383</v>
      </c>
      <c r="AK32" s="88">
        <v>1.1210478359908884</v>
      </c>
      <c r="AL32" s="88">
        <v>1.0191343963553532</v>
      </c>
      <c r="AM32" s="88">
        <v>0.61148063781321182</v>
      </c>
      <c r="AN32" s="88">
        <v>0.45861047835990892</v>
      </c>
      <c r="AO32" s="88">
        <v>0.61148063781321182</v>
      </c>
      <c r="AP32" s="88">
        <v>0.50956719817767659</v>
      </c>
      <c r="AQ32" s="88">
        <v>0.40765375854214125</v>
      </c>
      <c r="AR32" s="88">
        <v>0.30574031890660591</v>
      </c>
      <c r="AS32" s="88">
        <v>0.30574031890660591</v>
      </c>
      <c r="AT32" s="88">
        <v>0.52994988610478366</v>
      </c>
      <c r="AU32" s="88">
        <v>0.2547835990888383</v>
      </c>
      <c r="AV32" s="88">
        <v>0.30574031890660591</v>
      </c>
      <c r="AW32" s="88">
        <v>0.40765375854214125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18.856000000000002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9.6905399090947704</v>
      </c>
      <c r="M33" s="81">
        <f t="shared" si="6"/>
        <v>15.817330157205269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9.6905399090947704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0.35739609780644571</v>
      </c>
      <c r="AF33" s="88">
        <v>0.40845268320736655</v>
      </c>
      <c r="AG33" s="88">
        <v>0.40845268320736655</v>
      </c>
      <c r="AH33" s="88">
        <v>0.30633951240552487</v>
      </c>
      <c r="AI33" s="88">
        <v>0.30633951240552487</v>
      </c>
      <c r="AJ33" s="88">
        <v>0.25528292700460409</v>
      </c>
      <c r="AK33" s="88">
        <v>1.123244878820258</v>
      </c>
      <c r="AL33" s="88">
        <v>1.0211317080184164</v>
      </c>
      <c r="AM33" s="88">
        <v>0.61267902481104974</v>
      </c>
      <c r="AN33" s="88">
        <v>0.45950926860828734</v>
      </c>
      <c r="AO33" s="88">
        <v>0.61267902481104974</v>
      </c>
      <c r="AP33" s="88">
        <v>0.51056585400920818</v>
      </c>
      <c r="AQ33" s="88">
        <v>0.40845268320736655</v>
      </c>
      <c r="AR33" s="88">
        <v>0.30633951240552487</v>
      </c>
      <c r="AS33" s="88">
        <v>0.30633951240552487</v>
      </c>
      <c r="AT33" s="88">
        <v>0.53098848816957656</v>
      </c>
      <c r="AU33" s="88">
        <v>0.25528292700460409</v>
      </c>
      <c r="AV33" s="88">
        <v>0.30633951240552487</v>
      </c>
      <c r="AW33" s="88">
        <v>0.40845268320736655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18.835999999999999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9.6905399090947704</v>
      </c>
      <c r="M34" s="81">
        <f t="shared" si="6"/>
        <v>15.817330157205269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9.6905399090947704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0.35739609780644571</v>
      </c>
      <c r="AF34" s="88">
        <v>0.40845268320736655</v>
      </c>
      <c r="AG34" s="88">
        <v>0.40845268320736655</v>
      </c>
      <c r="AH34" s="88">
        <v>0.30633951240552487</v>
      </c>
      <c r="AI34" s="88">
        <v>0.30633951240552487</v>
      </c>
      <c r="AJ34" s="88">
        <v>0.25528292700460409</v>
      </c>
      <c r="AK34" s="88">
        <v>1.123244878820258</v>
      </c>
      <c r="AL34" s="88">
        <v>1.0211317080184164</v>
      </c>
      <c r="AM34" s="88">
        <v>0.61267902481104974</v>
      </c>
      <c r="AN34" s="88">
        <v>0.45950926860828734</v>
      </c>
      <c r="AO34" s="88">
        <v>0.61267902481104974</v>
      </c>
      <c r="AP34" s="88">
        <v>0.51056585400920818</v>
      </c>
      <c r="AQ34" s="88">
        <v>0.40845268320736655</v>
      </c>
      <c r="AR34" s="88">
        <v>0.30633951240552487</v>
      </c>
      <c r="AS34" s="88">
        <v>0.30633951240552487</v>
      </c>
      <c r="AT34" s="88">
        <v>0.53098848816957656</v>
      </c>
      <c r="AU34" s="88">
        <v>0.25528292700460409</v>
      </c>
      <c r="AV34" s="88">
        <v>0.30633951240552487</v>
      </c>
      <c r="AW34" s="88">
        <v>0.40845268320736655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18.891999999999999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9.6905399090947704</v>
      </c>
      <c r="M35" s="81">
        <f t="shared" si="6"/>
        <v>15.817330157205269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9.6905399090947704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0.35739609780644571</v>
      </c>
      <c r="AF35" s="88">
        <v>0.40845268320736655</v>
      </c>
      <c r="AG35" s="88">
        <v>0.40845268320736655</v>
      </c>
      <c r="AH35" s="88">
        <v>0.30633951240552487</v>
      </c>
      <c r="AI35" s="88">
        <v>0.30633951240552487</v>
      </c>
      <c r="AJ35" s="88">
        <v>0.25528292700460409</v>
      </c>
      <c r="AK35" s="88">
        <v>1.123244878820258</v>
      </c>
      <c r="AL35" s="88">
        <v>1.0211317080184164</v>
      </c>
      <c r="AM35" s="88">
        <v>0.61267902481104974</v>
      </c>
      <c r="AN35" s="88">
        <v>0.45950926860828734</v>
      </c>
      <c r="AO35" s="88">
        <v>0.61267902481104974</v>
      </c>
      <c r="AP35" s="88">
        <v>0.51056585400920818</v>
      </c>
      <c r="AQ35" s="88">
        <v>0.40845268320736655</v>
      </c>
      <c r="AR35" s="88">
        <v>0.30633951240552487</v>
      </c>
      <c r="AS35" s="88">
        <v>0.30633951240552487</v>
      </c>
      <c r="AT35" s="88">
        <v>0.53098848816957656</v>
      </c>
      <c r="AU35" s="88">
        <v>0.25528292700460409</v>
      </c>
      <c r="AV35" s="88">
        <v>0.30633951240552487</v>
      </c>
      <c r="AW35" s="88">
        <v>0.40845268320736655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18.391999999999999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9.6905399090947704</v>
      </c>
      <c r="M36" s="81">
        <f t="shared" si="6"/>
        <v>15.817330157205269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9.6905399090947704</v>
      </c>
      <c r="W36" s="94"/>
      <c r="X36" s="88">
        <v>0</v>
      </c>
      <c r="Y36" s="88">
        <v>0.25528292700460409</v>
      </c>
      <c r="Z36" s="88">
        <v>0.30633951240552487</v>
      </c>
      <c r="AA36" s="88">
        <v>0.45950926860828734</v>
      </c>
      <c r="AB36" s="88">
        <v>1.0211317080184164</v>
      </c>
      <c r="AC36" s="88">
        <v>0.43908663444791901</v>
      </c>
      <c r="AD36" s="88">
        <v>0.41866400028755069</v>
      </c>
      <c r="AE36" s="88">
        <v>0.35739609780644571</v>
      </c>
      <c r="AF36" s="88">
        <v>0.40845268320736655</v>
      </c>
      <c r="AG36" s="88">
        <v>0.40845268320736655</v>
      </c>
      <c r="AH36" s="88">
        <v>0.30633951240552487</v>
      </c>
      <c r="AI36" s="88">
        <v>0.30633951240552487</v>
      </c>
      <c r="AJ36" s="88">
        <v>0.25528292700460409</v>
      </c>
      <c r="AK36" s="88">
        <v>1.123244878820258</v>
      </c>
      <c r="AL36" s="88">
        <v>1.0211317080184164</v>
      </c>
      <c r="AM36" s="88">
        <v>0.61267902481104974</v>
      </c>
      <c r="AN36" s="88">
        <v>0.45950926860828734</v>
      </c>
      <c r="AO36" s="88">
        <v>0.61267902481104974</v>
      </c>
      <c r="AP36" s="88">
        <v>0.51056585400920818</v>
      </c>
      <c r="AQ36" s="88">
        <v>0.40845268320736655</v>
      </c>
      <c r="AR36" s="88">
        <v>0.30633951240552487</v>
      </c>
      <c r="AS36" s="88">
        <v>0.30633951240552487</v>
      </c>
      <c r="AT36" s="88">
        <v>0.53098848816957656</v>
      </c>
      <c r="AU36" s="88">
        <v>0.25528292700460409</v>
      </c>
      <c r="AV36" s="88">
        <v>0.30633951240552487</v>
      </c>
      <c r="AW36" s="88">
        <v>0.40845268320736655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18.911999999999999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9.6905399090947704</v>
      </c>
      <c r="M37" s="81">
        <f t="shared" si="6"/>
        <v>15.817330157205269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9.6905399090947704</v>
      </c>
      <c r="W37" s="94"/>
      <c r="X37" s="88">
        <v>0</v>
      </c>
      <c r="Y37" s="88">
        <v>0.25528292700460409</v>
      </c>
      <c r="Z37" s="88">
        <v>0.30633951240552487</v>
      </c>
      <c r="AA37" s="88">
        <v>0.45950926860828734</v>
      </c>
      <c r="AB37" s="88">
        <v>1.0211317080184164</v>
      </c>
      <c r="AC37" s="88">
        <v>0.43908663444791901</v>
      </c>
      <c r="AD37" s="88">
        <v>0.41866400028755069</v>
      </c>
      <c r="AE37" s="88">
        <v>0.35739609780644571</v>
      </c>
      <c r="AF37" s="88">
        <v>0.40845268320736655</v>
      </c>
      <c r="AG37" s="88">
        <v>0.40845268320736655</v>
      </c>
      <c r="AH37" s="88">
        <v>0.30633951240552487</v>
      </c>
      <c r="AI37" s="88">
        <v>0.30633951240552487</v>
      </c>
      <c r="AJ37" s="88">
        <v>0.25528292700460409</v>
      </c>
      <c r="AK37" s="88">
        <v>1.123244878820258</v>
      </c>
      <c r="AL37" s="88">
        <v>1.0211317080184164</v>
      </c>
      <c r="AM37" s="88">
        <v>0.61267902481104974</v>
      </c>
      <c r="AN37" s="88">
        <v>0.45950926860828734</v>
      </c>
      <c r="AO37" s="88">
        <v>0.61267902481104974</v>
      </c>
      <c r="AP37" s="88">
        <v>0.51056585400920818</v>
      </c>
      <c r="AQ37" s="88">
        <v>0.40845268320736655</v>
      </c>
      <c r="AR37" s="88">
        <v>0.30633951240552487</v>
      </c>
      <c r="AS37" s="88">
        <v>0.30633951240552487</v>
      </c>
      <c r="AT37" s="88">
        <v>0.53098848816957656</v>
      </c>
      <c r="AU37" s="88">
        <v>0.25528292700460409</v>
      </c>
      <c r="AV37" s="88">
        <v>0.30633951240552487</v>
      </c>
      <c r="AW37" s="88">
        <v>0.40845268320736655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18.643999999999998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9.6905399090947704</v>
      </c>
      <c r="M38" s="81">
        <f t="shared" si="6"/>
        <v>15.817330157205269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9.6905399090947704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0.35739609780644571</v>
      </c>
      <c r="AF38" s="88">
        <v>0.40845268320736655</v>
      </c>
      <c r="AG38" s="88">
        <v>0.40845268320736655</v>
      </c>
      <c r="AH38" s="88">
        <v>0.30633951240552487</v>
      </c>
      <c r="AI38" s="88">
        <v>0.30633951240552487</v>
      </c>
      <c r="AJ38" s="88">
        <v>0.25528292700460409</v>
      </c>
      <c r="AK38" s="88">
        <v>1.123244878820258</v>
      </c>
      <c r="AL38" s="88">
        <v>1.0211317080184164</v>
      </c>
      <c r="AM38" s="88">
        <v>0.61267902481104974</v>
      </c>
      <c r="AN38" s="88">
        <v>0.45950926860828734</v>
      </c>
      <c r="AO38" s="88">
        <v>0.61267902481104974</v>
      </c>
      <c r="AP38" s="88">
        <v>0.51056585400920818</v>
      </c>
      <c r="AQ38" s="88">
        <v>0.40845268320736655</v>
      </c>
      <c r="AR38" s="88">
        <v>0.30633951240552487</v>
      </c>
      <c r="AS38" s="88">
        <v>0.30633951240552487</v>
      </c>
      <c r="AT38" s="88">
        <v>0.53098848816957656</v>
      </c>
      <c r="AU38" s="88">
        <v>0.25528292700460409</v>
      </c>
      <c r="AV38" s="88">
        <v>0.30633951240552487</v>
      </c>
      <c r="AW38" s="88">
        <v>0.40845268320736655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18.488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9.6905399090947704</v>
      </c>
      <c r="M39" s="81">
        <f t="shared" si="6"/>
        <v>15.817330157205269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9.6905399090947704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0.35739609780644571</v>
      </c>
      <c r="AF39" s="88">
        <v>0.40845268320736655</v>
      </c>
      <c r="AG39" s="88">
        <v>0.40845268320736655</v>
      </c>
      <c r="AH39" s="88">
        <v>0.30633951240552487</v>
      </c>
      <c r="AI39" s="88">
        <v>0.30633951240552487</v>
      </c>
      <c r="AJ39" s="88">
        <v>0.25528292700460409</v>
      </c>
      <c r="AK39" s="88">
        <v>1.123244878820258</v>
      </c>
      <c r="AL39" s="88">
        <v>1.0211317080184164</v>
      </c>
      <c r="AM39" s="88">
        <v>0.61267902481104974</v>
      </c>
      <c r="AN39" s="88">
        <v>0.45950926860828734</v>
      </c>
      <c r="AO39" s="88">
        <v>0.61267902481104974</v>
      </c>
      <c r="AP39" s="88">
        <v>0.51056585400920818</v>
      </c>
      <c r="AQ39" s="88">
        <v>0.40845268320736655</v>
      </c>
      <c r="AR39" s="88">
        <v>0.30633951240552487</v>
      </c>
      <c r="AS39" s="88">
        <v>0.30633951240552487</v>
      </c>
      <c r="AT39" s="88">
        <v>0.53098848816957656</v>
      </c>
      <c r="AU39" s="88">
        <v>0.25528292700460409</v>
      </c>
      <c r="AV39" s="88">
        <v>0.30633951240552487</v>
      </c>
      <c r="AW39" s="88">
        <v>0.40845268320736655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18.872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9.6905399090947704</v>
      </c>
      <c r="M40" s="81">
        <f t="shared" si="6"/>
        <v>15.817330157205269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9.6905399090947704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0.35739609780644571</v>
      </c>
      <c r="AF40" s="88">
        <v>0.40845268320736655</v>
      </c>
      <c r="AG40" s="88">
        <v>0.40845268320736655</v>
      </c>
      <c r="AH40" s="88">
        <v>0.30633951240552487</v>
      </c>
      <c r="AI40" s="88">
        <v>0.30633951240552487</v>
      </c>
      <c r="AJ40" s="88">
        <v>0.25528292700460409</v>
      </c>
      <c r="AK40" s="88">
        <v>1.123244878820258</v>
      </c>
      <c r="AL40" s="88">
        <v>1.0211317080184164</v>
      </c>
      <c r="AM40" s="88">
        <v>0.61267902481104974</v>
      </c>
      <c r="AN40" s="88">
        <v>0.45950926860828734</v>
      </c>
      <c r="AO40" s="88">
        <v>0.61267902481104974</v>
      </c>
      <c r="AP40" s="88">
        <v>0.51056585400920818</v>
      </c>
      <c r="AQ40" s="88">
        <v>0.40845268320736655</v>
      </c>
      <c r="AR40" s="88">
        <v>0.30633951240552487</v>
      </c>
      <c r="AS40" s="88">
        <v>0.30633951240552487</v>
      </c>
      <c r="AT40" s="88">
        <v>0.53098848816957656</v>
      </c>
      <c r="AU40" s="88">
        <v>0.25528292700460409</v>
      </c>
      <c r="AV40" s="88">
        <v>0.30633951240552487</v>
      </c>
      <c r="AW40" s="88">
        <v>0.40845268320736655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18.872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9.6905399090947704</v>
      </c>
      <c r="M41" s="81">
        <f t="shared" si="6"/>
        <v>15.817330157205269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9.6905399090947704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0.35739609780644571</v>
      </c>
      <c r="AF41" s="88">
        <v>0.40845268320736655</v>
      </c>
      <c r="AG41" s="88">
        <v>0.40845268320736655</v>
      </c>
      <c r="AH41" s="88">
        <v>0.30633951240552487</v>
      </c>
      <c r="AI41" s="88">
        <v>0.30633951240552487</v>
      </c>
      <c r="AJ41" s="88">
        <v>0.25528292700460409</v>
      </c>
      <c r="AK41" s="88">
        <v>1.123244878820258</v>
      </c>
      <c r="AL41" s="88">
        <v>1.0211317080184164</v>
      </c>
      <c r="AM41" s="88">
        <v>0.61267902481104974</v>
      </c>
      <c r="AN41" s="88">
        <v>0.45950926860828734</v>
      </c>
      <c r="AO41" s="88">
        <v>0.61267902481104974</v>
      </c>
      <c r="AP41" s="88">
        <v>0.51056585400920818</v>
      </c>
      <c r="AQ41" s="88">
        <v>0.40845268320736655</v>
      </c>
      <c r="AR41" s="88">
        <v>0.30633951240552487</v>
      </c>
      <c r="AS41" s="88">
        <v>0.30633951240552487</v>
      </c>
      <c r="AT41" s="88">
        <v>0.53098848816957656</v>
      </c>
      <c r="AU41" s="88">
        <v>0.25528292700460409</v>
      </c>
      <c r="AV41" s="88">
        <v>0.30633951240552487</v>
      </c>
      <c r="AW41" s="88">
        <v>0.40845268320736655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18.239999999999998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9.6905399090947704</v>
      </c>
      <c r="M42" s="81">
        <f t="shared" si="6"/>
        <v>15.817330157205269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9.6905399090947704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0.35739609780644571</v>
      </c>
      <c r="AF42" s="88">
        <v>0.40845268320736655</v>
      </c>
      <c r="AG42" s="88">
        <v>0.40845268320736655</v>
      </c>
      <c r="AH42" s="88">
        <v>0.30633951240552487</v>
      </c>
      <c r="AI42" s="88">
        <v>0.30633951240552487</v>
      </c>
      <c r="AJ42" s="88">
        <v>0.25528292700460409</v>
      </c>
      <c r="AK42" s="88">
        <v>1.123244878820258</v>
      </c>
      <c r="AL42" s="88">
        <v>1.0211317080184164</v>
      </c>
      <c r="AM42" s="88">
        <v>0.61267902481104974</v>
      </c>
      <c r="AN42" s="88">
        <v>0.45950926860828734</v>
      </c>
      <c r="AO42" s="88">
        <v>0.61267902481104974</v>
      </c>
      <c r="AP42" s="88">
        <v>0.51056585400920818</v>
      </c>
      <c r="AQ42" s="88">
        <v>0.40845268320736655</v>
      </c>
      <c r="AR42" s="88">
        <v>0.30633951240552487</v>
      </c>
      <c r="AS42" s="88">
        <v>0.30633951240552487</v>
      </c>
      <c r="AT42" s="88">
        <v>0.53098848816957656</v>
      </c>
      <c r="AU42" s="88">
        <v>0.25528292700460409</v>
      </c>
      <c r="AV42" s="88">
        <v>0.30633951240552487</v>
      </c>
      <c r="AW42" s="88">
        <v>0.40845268320736655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18.239999999999998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9.6905399090947704</v>
      </c>
      <c r="M43" s="81">
        <f t="shared" si="6"/>
        <v>15.817330157205269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9.6905399090947704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0.35739609780644571</v>
      </c>
      <c r="AF43" s="88">
        <v>0.40845268320736655</v>
      </c>
      <c r="AG43" s="88">
        <v>0.40845268320736655</v>
      </c>
      <c r="AH43" s="88">
        <v>0.30633951240552487</v>
      </c>
      <c r="AI43" s="88">
        <v>0.30633951240552487</v>
      </c>
      <c r="AJ43" s="88">
        <v>0.25528292700460409</v>
      </c>
      <c r="AK43" s="88">
        <v>1.123244878820258</v>
      </c>
      <c r="AL43" s="88">
        <v>1.0211317080184164</v>
      </c>
      <c r="AM43" s="88">
        <v>0.61267902481104974</v>
      </c>
      <c r="AN43" s="88">
        <v>0.45950926860828734</v>
      </c>
      <c r="AO43" s="88">
        <v>0.61267902481104974</v>
      </c>
      <c r="AP43" s="88">
        <v>0.51056585400920818</v>
      </c>
      <c r="AQ43" s="88">
        <v>0.40845268320736655</v>
      </c>
      <c r="AR43" s="88">
        <v>0.30633951240552487</v>
      </c>
      <c r="AS43" s="88">
        <v>0.30633951240552487</v>
      </c>
      <c r="AT43" s="88">
        <v>0.53098848816957656</v>
      </c>
      <c r="AU43" s="88">
        <v>0.25528292700460409</v>
      </c>
      <c r="AV43" s="88">
        <v>0.30633951240552487</v>
      </c>
      <c r="AW43" s="88">
        <v>0.40845268320736655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18.088000000000001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9.6905399090947704</v>
      </c>
      <c r="M44" s="81">
        <f t="shared" si="6"/>
        <v>15.817330157205269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9.6905399090947704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0.35739609780644571</v>
      </c>
      <c r="AF44" s="88">
        <v>0.40845268320736655</v>
      </c>
      <c r="AG44" s="88">
        <v>0.40845268320736655</v>
      </c>
      <c r="AH44" s="88">
        <v>0.30633951240552487</v>
      </c>
      <c r="AI44" s="88">
        <v>0.30633951240552487</v>
      </c>
      <c r="AJ44" s="88">
        <v>0.25528292700460409</v>
      </c>
      <c r="AK44" s="88">
        <v>1.123244878820258</v>
      </c>
      <c r="AL44" s="88">
        <v>1.0211317080184164</v>
      </c>
      <c r="AM44" s="88">
        <v>0.61267902481104974</v>
      </c>
      <c r="AN44" s="88">
        <v>0.45950926860828734</v>
      </c>
      <c r="AO44" s="88">
        <v>0.61267902481104974</v>
      </c>
      <c r="AP44" s="88">
        <v>0.51056585400920818</v>
      </c>
      <c r="AQ44" s="88">
        <v>0.40845268320736655</v>
      </c>
      <c r="AR44" s="88">
        <v>0.30633951240552487</v>
      </c>
      <c r="AS44" s="88">
        <v>0.30633951240552487</v>
      </c>
      <c r="AT44" s="88">
        <v>0.53098848816957656</v>
      </c>
      <c r="AU44" s="88">
        <v>0.25528292700460409</v>
      </c>
      <c r="AV44" s="88">
        <v>0.30633951240552487</v>
      </c>
      <c r="AW44" s="88">
        <v>0.40845268320736655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18.22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9.6905399090947704</v>
      </c>
      <c r="M45" s="81">
        <f t="shared" si="6"/>
        <v>15.817330157205269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9.6905399090947704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0.35739609780644571</v>
      </c>
      <c r="AF45" s="88">
        <v>0.40845268320736655</v>
      </c>
      <c r="AG45" s="88">
        <v>0.40845268320736655</v>
      </c>
      <c r="AH45" s="88">
        <v>0.30633951240552487</v>
      </c>
      <c r="AI45" s="88">
        <v>0.30633951240552487</v>
      </c>
      <c r="AJ45" s="88">
        <v>0.25528292700460409</v>
      </c>
      <c r="AK45" s="88">
        <v>1.123244878820258</v>
      </c>
      <c r="AL45" s="88">
        <v>1.0211317080184164</v>
      </c>
      <c r="AM45" s="88">
        <v>0.61267902481104974</v>
      </c>
      <c r="AN45" s="88">
        <v>0.45950926860828734</v>
      </c>
      <c r="AO45" s="88">
        <v>0.61267902481104974</v>
      </c>
      <c r="AP45" s="88">
        <v>0.51056585400920818</v>
      </c>
      <c r="AQ45" s="88">
        <v>0.40845268320736655</v>
      </c>
      <c r="AR45" s="88">
        <v>0.30633951240552487</v>
      </c>
      <c r="AS45" s="88">
        <v>0.30633951240552487</v>
      </c>
      <c r="AT45" s="88">
        <v>0.53098848816957656</v>
      </c>
      <c r="AU45" s="88">
        <v>0.25528292700460409</v>
      </c>
      <c r="AV45" s="88">
        <v>0.30633951240552487</v>
      </c>
      <c r="AW45" s="88">
        <v>0.40845268320736655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18.968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9.6905399090947704</v>
      </c>
      <c r="M46" s="81">
        <f t="shared" si="6"/>
        <v>15.817330157205269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9.6905399090947704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0.35739609780644571</v>
      </c>
      <c r="AF46" s="88">
        <v>0.40845268320736655</v>
      </c>
      <c r="AG46" s="88">
        <v>0.40845268320736655</v>
      </c>
      <c r="AH46" s="88">
        <v>0.30633951240552487</v>
      </c>
      <c r="AI46" s="88">
        <v>0.30633951240552487</v>
      </c>
      <c r="AJ46" s="88">
        <v>0.25528292700460409</v>
      </c>
      <c r="AK46" s="88">
        <v>1.123244878820258</v>
      </c>
      <c r="AL46" s="88">
        <v>1.0211317080184164</v>
      </c>
      <c r="AM46" s="88">
        <v>0.61267902481104974</v>
      </c>
      <c r="AN46" s="88">
        <v>0.45950926860828734</v>
      </c>
      <c r="AO46" s="88">
        <v>0.61267902481104974</v>
      </c>
      <c r="AP46" s="88">
        <v>0.51056585400920818</v>
      </c>
      <c r="AQ46" s="88">
        <v>0.40845268320736655</v>
      </c>
      <c r="AR46" s="88">
        <v>0.30633951240552487</v>
      </c>
      <c r="AS46" s="88">
        <v>0.30633951240552487</v>
      </c>
      <c r="AT46" s="88">
        <v>0.53098848816957656</v>
      </c>
      <c r="AU46" s="88">
        <v>0.25528292700460409</v>
      </c>
      <c r="AV46" s="88">
        <v>0.30633951240552487</v>
      </c>
      <c r="AW46" s="88">
        <v>0.40845268320736655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18.891999999999999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9.6905399090947704</v>
      </c>
      <c r="M47" s="81">
        <f t="shared" si="6"/>
        <v>15.817330157205269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9.6905399090947704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0.35739609780644571</v>
      </c>
      <c r="AF47" s="88">
        <v>0.40845268320736655</v>
      </c>
      <c r="AG47" s="88">
        <v>0.40845268320736655</v>
      </c>
      <c r="AH47" s="88">
        <v>0.30633951240552487</v>
      </c>
      <c r="AI47" s="88">
        <v>0.30633951240552487</v>
      </c>
      <c r="AJ47" s="88">
        <v>0.25528292700460409</v>
      </c>
      <c r="AK47" s="88">
        <v>1.123244878820258</v>
      </c>
      <c r="AL47" s="88">
        <v>1.0211317080184164</v>
      </c>
      <c r="AM47" s="88">
        <v>0.61267902481104974</v>
      </c>
      <c r="AN47" s="88">
        <v>0.45950926860828734</v>
      </c>
      <c r="AO47" s="88">
        <v>0.61267902481104974</v>
      </c>
      <c r="AP47" s="88">
        <v>0.51056585400920818</v>
      </c>
      <c r="AQ47" s="88">
        <v>0.40845268320736655</v>
      </c>
      <c r="AR47" s="88">
        <v>0.30633951240552487</v>
      </c>
      <c r="AS47" s="88">
        <v>0.30633951240552487</v>
      </c>
      <c r="AT47" s="88">
        <v>0.53098848816957656</v>
      </c>
      <c r="AU47" s="88">
        <v>0.25528292700460409</v>
      </c>
      <c r="AV47" s="88">
        <v>0.30633951240552487</v>
      </c>
      <c r="AW47" s="88">
        <v>0.40845268320736655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19.027999999999999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9.6905399090947704</v>
      </c>
      <c r="M48" s="81">
        <f t="shared" si="6"/>
        <v>15.817330157205269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9.6905399090947704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0.35739609780644571</v>
      </c>
      <c r="AF48" s="88">
        <v>0.40845268320736655</v>
      </c>
      <c r="AG48" s="88">
        <v>0.40845268320736655</v>
      </c>
      <c r="AH48" s="88">
        <v>0.30633951240552487</v>
      </c>
      <c r="AI48" s="88">
        <v>0.30633951240552487</v>
      </c>
      <c r="AJ48" s="88">
        <v>0.25528292700460409</v>
      </c>
      <c r="AK48" s="88">
        <v>1.123244878820258</v>
      </c>
      <c r="AL48" s="88">
        <v>1.0211317080184164</v>
      </c>
      <c r="AM48" s="88">
        <v>0.61267902481104974</v>
      </c>
      <c r="AN48" s="88">
        <v>0.45950926860828734</v>
      </c>
      <c r="AO48" s="88">
        <v>0.61267902481104974</v>
      </c>
      <c r="AP48" s="88">
        <v>0.51056585400920818</v>
      </c>
      <c r="AQ48" s="88">
        <v>0.40845268320736655</v>
      </c>
      <c r="AR48" s="88">
        <v>0.30633951240552487</v>
      </c>
      <c r="AS48" s="88">
        <v>0.30633951240552487</v>
      </c>
      <c r="AT48" s="88">
        <v>0.53098848816957656</v>
      </c>
      <c r="AU48" s="88">
        <v>0.25528292700460409</v>
      </c>
      <c r="AV48" s="88">
        <v>0.30633951240552487</v>
      </c>
      <c r="AW48" s="88">
        <v>0.40845268320736655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18.815999999999999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9.6905399090947704</v>
      </c>
      <c r="M49" s="81">
        <f t="shared" si="6"/>
        <v>15.817330157205269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9.6905399090947704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0.35739609780644571</v>
      </c>
      <c r="AF49" s="88">
        <v>0.40845268320736655</v>
      </c>
      <c r="AG49" s="88">
        <v>0.40845268320736655</v>
      </c>
      <c r="AH49" s="88">
        <v>0.30633951240552487</v>
      </c>
      <c r="AI49" s="88">
        <v>0.30633951240552487</v>
      </c>
      <c r="AJ49" s="88">
        <v>0.25528292700460409</v>
      </c>
      <c r="AK49" s="88">
        <v>1.123244878820258</v>
      </c>
      <c r="AL49" s="88">
        <v>1.0211317080184164</v>
      </c>
      <c r="AM49" s="88">
        <v>0.61267902481104974</v>
      </c>
      <c r="AN49" s="88">
        <v>0.45950926860828734</v>
      </c>
      <c r="AO49" s="88">
        <v>0.61267902481104974</v>
      </c>
      <c r="AP49" s="88">
        <v>0.51056585400920818</v>
      </c>
      <c r="AQ49" s="88">
        <v>0.40845268320736655</v>
      </c>
      <c r="AR49" s="88">
        <v>0.30633951240552487</v>
      </c>
      <c r="AS49" s="88">
        <v>0.30633951240552487</v>
      </c>
      <c r="AT49" s="88">
        <v>0.53098848816957656</v>
      </c>
      <c r="AU49" s="88">
        <v>0.25528292700460409</v>
      </c>
      <c r="AV49" s="88">
        <v>0.30633951240552487</v>
      </c>
      <c r="AW49" s="88">
        <v>0.40845268320736655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18.295999999999999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9.6905399090947704</v>
      </c>
      <c r="M50" s="81">
        <f t="shared" si="6"/>
        <v>15.817330157205269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9.6905399090947704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0.35739609780644571</v>
      </c>
      <c r="AF50" s="88">
        <v>0.40845268320736655</v>
      </c>
      <c r="AG50" s="88">
        <v>0.40845268320736655</v>
      </c>
      <c r="AH50" s="88">
        <v>0.30633951240552487</v>
      </c>
      <c r="AI50" s="88">
        <v>0.30633951240552487</v>
      </c>
      <c r="AJ50" s="88">
        <v>0.25528292700460409</v>
      </c>
      <c r="AK50" s="88">
        <v>1.123244878820258</v>
      </c>
      <c r="AL50" s="88">
        <v>1.0211317080184164</v>
      </c>
      <c r="AM50" s="88">
        <v>0.61267902481104974</v>
      </c>
      <c r="AN50" s="88">
        <v>0.45950926860828734</v>
      </c>
      <c r="AO50" s="88">
        <v>0.61267902481104974</v>
      </c>
      <c r="AP50" s="88">
        <v>0.51056585400920818</v>
      </c>
      <c r="AQ50" s="88">
        <v>0.40845268320736655</v>
      </c>
      <c r="AR50" s="88">
        <v>0.30633951240552487</v>
      </c>
      <c r="AS50" s="88">
        <v>0.30633951240552487</v>
      </c>
      <c r="AT50" s="88">
        <v>0.53098848816957656</v>
      </c>
      <c r="AU50" s="88">
        <v>0.25528292700460409</v>
      </c>
      <c r="AV50" s="88">
        <v>0.30633951240552487</v>
      </c>
      <c r="AW50" s="88">
        <v>0.40845268320736655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18.452000000000002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9.6905399090947704</v>
      </c>
      <c r="M51" s="81">
        <f t="shared" si="6"/>
        <v>15.817330157205269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9.6905399090947704</v>
      </c>
      <c r="W51" s="94"/>
      <c r="X51" s="88">
        <v>0</v>
      </c>
      <c r="Y51" s="88">
        <v>0.25528292700460409</v>
      </c>
      <c r="Z51" s="88">
        <v>0.30633951240552487</v>
      </c>
      <c r="AA51" s="88">
        <v>0.45950926860828734</v>
      </c>
      <c r="AB51" s="88">
        <v>1.0211317080184164</v>
      </c>
      <c r="AC51" s="88">
        <v>0.43908663444791901</v>
      </c>
      <c r="AD51" s="88">
        <v>0.41866400028755069</v>
      </c>
      <c r="AE51" s="88">
        <v>0.35739609780644571</v>
      </c>
      <c r="AF51" s="88">
        <v>0.40845268320736655</v>
      </c>
      <c r="AG51" s="88">
        <v>0.40845268320736655</v>
      </c>
      <c r="AH51" s="88">
        <v>0.30633951240552487</v>
      </c>
      <c r="AI51" s="88">
        <v>0.30633951240552487</v>
      </c>
      <c r="AJ51" s="88">
        <v>0.25528292700460409</v>
      </c>
      <c r="AK51" s="88">
        <v>1.123244878820258</v>
      </c>
      <c r="AL51" s="88">
        <v>1.0211317080184164</v>
      </c>
      <c r="AM51" s="88">
        <v>0.61267902481104974</v>
      </c>
      <c r="AN51" s="88">
        <v>0.45950926860828734</v>
      </c>
      <c r="AO51" s="88">
        <v>0.61267902481104974</v>
      </c>
      <c r="AP51" s="88">
        <v>0.51056585400920818</v>
      </c>
      <c r="AQ51" s="88">
        <v>0.40845268320736655</v>
      </c>
      <c r="AR51" s="88">
        <v>0.30633951240552487</v>
      </c>
      <c r="AS51" s="88">
        <v>0.30633951240552487</v>
      </c>
      <c r="AT51" s="88">
        <v>0.53098848816957656</v>
      </c>
      <c r="AU51" s="88">
        <v>0.25528292700460409</v>
      </c>
      <c r="AV51" s="88">
        <v>0.30633951240552487</v>
      </c>
      <c r="AW51" s="88">
        <v>0.40845268320736655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18.795999999999999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9.6905399090947704</v>
      </c>
      <c r="M52" s="81">
        <f t="shared" si="6"/>
        <v>15.817330157205269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9.6905399090947704</v>
      </c>
      <c r="W52" s="94"/>
      <c r="X52" s="88">
        <v>0</v>
      </c>
      <c r="Y52" s="88">
        <v>0.25528292700460409</v>
      </c>
      <c r="Z52" s="88">
        <v>0.30633951240552487</v>
      </c>
      <c r="AA52" s="88">
        <v>0.45950926860828734</v>
      </c>
      <c r="AB52" s="88">
        <v>1.0211317080184164</v>
      </c>
      <c r="AC52" s="88">
        <v>0.43908663444791901</v>
      </c>
      <c r="AD52" s="88">
        <v>0.41866400028755069</v>
      </c>
      <c r="AE52" s="88">
        <v>0.35739609780644571</v>
      </c>
      <c r="AF52" s="88">
        <v>0.40845268320736655</v>
      </c>
      <c r="AG52" s="88">
        <v>0.40845268320736655</v>
      </c>
      <c r="AH52" s="88">
        <v>0.30633951240552487</v>
      </c>
      <c r="AI52" s="88">
        <v>0.30633951240552487</v>
      </c>
      <c r="AJ52" s="88">
        <v>0.25528292700460409</v>
      </c>
      <c r="AK52" s="88">
        <v>1.123244878820258</v>
      </c>
      <c r="AL52" s="88">
        <v>1.0211317080184164</v>
      </c>
      <c r="AM52" s="88">
        <v>0.61267902481104974</v>
      </c>
      <c r="AN52" s="88">
        <v>0.45950926860828734</v>
      </c>
      <c r="AO52" s="88">
        <v>0.61267902481104974</v>
      </c>
      <c r="AP52" s="88">
        <v>0.51056585400920818</v>
      </c>
      <c r="AQ52" s="88">
        <v>0.40845268320736655</v>
      </c>
      <c r="AR52" s="88">
        <v>0.30633951240552487</v>
      </c>
      <c r="AS52" s="88">
        <v>0.30633951240552487</v>
      </c>
      <c r="AT52" s="88">
        <v>0.53098848816957656</v>
      </c>
      <c r="AU52" s="88">
        <v>0.25528292700460409</v>
      </c>
      <c r="AV52" s="88">
        <v>0.30633951240552487</v>
      </c>
      <c r="AW52" s="88">
        <v>0.40845268320736655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18.295999999999999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9.6905399090947704</v>
      </c>
      <c r="M53" s="81">
        <f t="shared" si="6"/>
        <v>15.817330157205269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9.6905399090947704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0.35739609780644571</v>
      </c>
      <c r="AF53" s="88">
        <v>0.40845268320736655</v>
      </c>
      <c r="AG53" s="88">
        <v>0.40845268320736655</v>
      </c>
      <c r="AH53" s="88">
        <v>0.30633951240552487</v>
      </c>
      <c r="AI53" s="88">
        <v>0.30633951240552487</v>
      </c>
      <c r="AJ53" s="88">
        <v>0.25528292700460409</v>
      </c>
      <c r="AK53" s="88">
        <v>1.123244878820258</v>
      </c>
      <c r="AL53" s="88">
        <v>1.0211317080184164</v>
      </c>
      <c r="AM53" s="88">
        <v>0.61267902481104974</v>
      </c>
      <c r="AN53" s="88">
        <v>0.45950926860828734</v>
      </c>
      <c r="AO53" s="88">
        <v>0.61267902481104974</v>
      </c>
      <c r="AP53" s="88">
        <v>0.51056585400920818</v>
      </c>
      <c r="AQ53" s="88">
        <v>0.40845268320736655</v>
      </c>
      <c r="AR53" s="88">
        <v>0.30633951240552487</v>
      </c>
      <c r="AS53" s="88">
        <v>0.30633951240552487</v>
      </c>
      <c r="AT53" s="88">
        <v>0.53098848816957656</v>
      </c>
      <c r="AU53" s="88">
        <v>0.25528292700460409</v>
      </c>
      <c r="AV53" s="88">
        <v>0.30633951240552487</v>
      </c>
      <c r="AW53" s="88">
        <v>0.40845268320736655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18.952000000000002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9.6905399090947704</v>
      </c>
      <c r="M54" s="81">
        <f t="shared" si="6"/>
        <v>15.817330157205269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9.6905399090947704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0.35739609780644571</v>
      </c>
      <c r="AF54" s="88">
        <v>0.40845268320736655</v>
      </c>
      <c r="AG54" s="88">
        <v>0.40845268320736655</v>
      </c>
      <c r="AH54" s="88">
        <v>0.30633951240552487</v>
      </c>
      <c r="AI54" s="88">
        <v>0.30633951240552487</v>
      </c>
      <c r="AJ54" s="88">
        <v>0.25528292700460409</v>
      </c>
      <c r="AK54" s="88">
        <v>1.123244878820258</v>
      </c>
      <c r="AL54" s="88">
        <v>1.0211317080184164</v>
      </c>
      <c r="AM54" s="88">
        <v>0.61267902481104974</v>
      </c>
      <c r="AN54" s="88">
        <v>0.45950926860828734</v>
      </c>
      <c r="AO54" s="88">
        <v>0.61267902481104974</v>
      </c>
      <c r="AP54" s="88">
        <v>0.51056585400920818</v>
      </c>
      <c r="AQ54" s="88">
        <v>0.40845268320736655</v>
      </c>
      <c r="AR54" s="88">
        <v>0.30633951240552487</v>
      </c>
      <c r="AS54" s="88">
        <v>0.30633951240552487</v>
      </c>
      <c r="AT54" s="88">
        <v>0.53098848816957656</v>
      </c>
      <c r="AU54" s="88">
        <v>0.25528292700460409</v>
      </c>
      <c r="AV54" s="88">
        <v>0.30633951240552487</v>
      </c>
      <c r="AW54" s="88">
        <v>0.40845268320736655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16.896000000000001</v>
      </c>
      <c r="C55" s="23"/>
      <c r="D55" s="23"/>
      <c r="E55" s="23"/>
      <c r="F55" s="23"/>
      <c r="G55" s="23"/>
      <c r="H55" s="23"/>
      <c r="I55" s="23"/>
      <c r="J55" s="23">
        <v>5.7731207289293849</v>
      </c>
      <c r="K55" s="25">
        <f t="shared" si="4"/>
        <v>5.7731207289293849</v>
      </c>
      <c r="L55" s="24">
        <f t="shared" si="5"/>
        <v>9.1311526195899795</v>
      </c>
      <c r="M55" s="81">
        <f t="shared" si="6"/>
        <v>14.904273348519364</v>
      </c>
      <c r="O55" s="78">
        <f t="shared" si="7"/>
        <v>-5.7731207289293849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5.7731207289293849</v>
      </c>
      <c r="T55">
        <v>54</v>
      </c>
      <c r="U55" s="87">
        <f>IFERROR(-HLOOKUP($U$1,IEX!$W$2:$BH$98,T55,FALSE),0)</f>
        <v>0</v>
      </c>
      <c r="V55" s="88">
        <f t="shared" si="8"/>
        <v>9.1311526195899795</v>
      </c>
      <c r="W55" s="94"/>
      <c r="X55" s="88">
        <v>0</v>
      </c>
      <c r="Y55" s="88">
        <v>0.24054669703872439</v>
      </c>
      <c r="Z55" s="88">
        <v>0.28865603644646926</v>
      </c>
      <c r="AA55" s="88">
        <v>0.43298405466970391</v>
      </c>
      <c r="AB55" s="88">
        <v>0.96218678815489755</v>
      </c>
      <c r="AC55" s="88">
        <v>0.4137403189066059</v>
      </c>
      <c r="AD55" s="88">
        <v>0.39449658314350794</v>
      </c>
      <c r="AE55" s="88">
        <v>0.33676537585421412</v>
      </c>
      <c r="AF55" s="88">
        <v>0.38487471526195904</v>
      </c>
      <c r="AG55" s="88">
        <v>0.38487471526195904</v>
      </c>
      <c r="AH55" s="88">
        <v>0.28865603644646926</v>
      </c>
      <c r="AI55" s="88">
        <v>0.28865603644646926</v>
      </c>
      <c r="AJ55" s="88">
        <v>0.24054669703872439</v>
      </c>
      <c r="AK55" s="88">
        <v>1.0584054669703873</v>
      </c>
      <c r="AL55" s="88">
        <v>0.96218678815489755</v>
      </c>
      <c r="AM55" s="88">
        <v>0.57731207289293851</v>
      </c>
      <c r="AN55" s="88">
        <v>0.43298405466970391</v>
      </c>
      <c r="AO55" s="88">
        <v>0.57731207289293851</v>
      </c>
      <c r="AP55" s="88">
        <v>0.48109339407744878</v>
      </c>
      <c r="AQ55" s="88">
        <v>0.38487471526195904</v>
      </c>
      <c r="AR55" s="88">
        <v>0.28865603644646926</v>
      </c>
      <c r="AS55" s="88">
        <v>0.28865603644646926</v>
      </c>
      <c r="AT55" s="88">
        <v>0.50033712984054668</v>
      </c>
      <c r="AU55" s="88">
        <v>0.24054669703872439</v>
      </c>
      <c r="AV55" s="88">
        <v>0.28865603644646926</v>
      </c>
      <c r="AW55" s="88">
        <v>0.38487471526195904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18.335999999999999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9.6905399090947704</v>
      </c>
      <c r="M56" s="81">
        <f t="shared" si="6"/>
        <v>15.817330157205269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9.6905399090947704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0.35739609780644571</v>
      </c>
      <c r="AF56" s="88">
        <v>0.40845268320736655</v>
      </c>
      <c r="AG56" s="88">
        <v>0.40845268320736655</v>
      </c>
      <c r="AH56" s="88">
        <v>0.30633951240552487</v>
      </c>
      <c r="AI56" s="88">
        <v>0.30633951240552487</v>
      </c>
      <c r="AJ56" s="88">
        <v>0.25528292700460409</v>
      </c>
      <c r="AK56" s="88">
        <v>1.123244878820258</v>
      </c>
      <c r="AL56" s="88">
        <v>1.0211317080184164</v>
      </c>
      <c r="AM56" s="88">
        <v>0.61267902481104974</v>
      </c>
      <c r="AN56" s="88">
        <v>0.45950926860828734</v>
      </c>
      <c r="AO56" s="88">
        <v>0.61267902481104974</v>
      </c>
      <c r="AP56" s="88">
        <v>0.51056585400920818</v>
      </c>
      <c r="AQ56" s="88">
        <v>0.40845268320736655</v>
      </c>
      <c r="AR56" s="88">
        <v>0.30633951240552487</v>
      </c>
      <c r="AS56" s="88">
        <v>0.30633951240552487</v>
      </c>
      <c r="AT56" s="88">
        <v>0.53098848816957656</v>
      </c>
      <c r="AU56" s="88">
        <v>0.25528292700460409</v>
      </c>
      <c r="AV56" s="88">
        <v>0.30633951240552487</v>
      </c>
      <c r="AW56" s="88">
        <v>0.40845268320736655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18.22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9.6905399090947704</v>
      </c>
      <c r="M57" s="81">
        <f t="shared" si="6"/>
        <v>15.817330157205269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9.6905399090947704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0.35739609780644571</v>
      </c>
      <c r="AF57" s="88">
        <v>0.40845268320736655</v>
      </c>
      <c r="AG57" s="88">
        <v>0.40845268320736655</v>
      </c>
      <c r="AH57" s="88">
        <v>0.30633951240552487</v>
      </c>
      <c r="AI57" s="88">
        <v>0.30633951240552487</v>
      </c>
      <c r="AJ57" s="88">
        <v>0.25528292700460409</v>
      </c>
      <c r="AK57" s="88">
        <v>1.123244878820258</v>
      </c>
      <c r="AL57" s="88">
        <v>1.0211317080184164</v>
      </c>
      <c r="AM57" s="88">
        <v>0.61267902481104974</v>
      </c>
      <c r="AN57" s="88">
        <v>0.45950926860828734</v>
      </c>
      <c r="AO57" s="88">
        <v>0.61267902481104974</v>
      </c>
      <c r="AP57" s="88">
        <v>0.51056585400920818</v>
      </c>
      <c r="AQ57" s="88">
        <v>0.40845268320736655</v>
      </c>
      <c r="AR57" s="88">
        <v>0.30633951240552487</v>
      </c>
      <c r="AS57" s="88">
        <v>0.30633951240552487</v>
      </c>
      <c r="AT57" s="88">
        <v>0.53098848816957656</v>
      </c>
      <c r="AU57" s="88">
        <v>0.25528292700460409</v>
      </c>
      <c r="AV57" s="88">
        <v>0.30633951240552487</v>
      </c>
      <c r="AW57" s="88">
        <v>0.40845268320736655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18.431999999999999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9.6905399090947704</v>
      </c>
      <c r="M58" s="81">
        <f t="shared" si="6"/>
        <v>15.817330157205269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9.6905399090947704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0.35739609780644571</v>
      </c>
      <c r="AF58" s="88">
        <v>0.40845268320736655</v>
      </c>
      <c r="AG58" s="88">
        <v>0.40845268320736655</v>
      </c>
      <c r="AH58" s="88">
        <v>0.30633951240552487</v>
      </c>
      <c r="AI58" s="88">
        <v>0.30633951240552487</v>
      </c>
      <c r="AJ58" s="88">
        <v>0.25528292700460409</v>
      </c>
      <c r="AK58" s="88">
        <v>1.123244878820258</v>
      </c>
      <c r="AL58" s="88">
        <v>1.0211317080184164</v>
      </c>
      <c r="AM58" s="88">
        <v>0.61267902481104974</v>
      </c>
      <c r="AN58" s="88">
        <v>0.45950926860828734</v>
      </c>
      <c r="AO58" s="88">
        <v>0.61267902481104974</v>
      </c>
      <c r="AP58" s="88">
        <v>0.51056585400920818</v>
      </c>
      <c r="AQ58" s="88">
        <v>0.40845268320736655</v>
      </c>
      <c r="AR58" s="88">
        <v>0.30633951240552487</v>
      </c>
      <c r="AS58" s="88">
        <v>0.30633951240552487</v>
      </c>
      <c r="AT58" s="88">
        <v>0.53098848816957656</v>
      </c>
      <c r="AU58" s="88">
        <v>0.25528292700460409</v>
      </c>
      <c r="AV58" s="88">
        <v>0.30633951240552487</v>
      </c>
      <c r="AW58" s="88">
        <v>0.40845268320736655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18.260000000000002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9.6905399090947704</v>
      </c>
      <c r="M59" s="81">
        <f t="shared" si="6"/>
        <v>15.817330157205269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9.6905399090947704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0.35739609780644571</v>
      </c>
      <c r="AF59" s="88">
        <v>0.40845268320736655</v>
      </c>
      <c r="AG59" s="88">
        <v>0.40845268320736655</v>
      </c>
      <c r="AH59" s="88">
        <v>0.30633951240552487</v>
      </c>
      <c r="AI59" s="88">
        <v>0.30633951240552487</v>
      </c>
      <c r="AJ59" s="88">
        <v>0.25528292700460409</v>
      </c>
      <c r="AK59" s="88">
        <v>1.123244878820258</v>
      </c>
      <c r="AL59" s="88">
        <v>1.0211317080184164</v>
      </c>
      <c r="AM59" s="88">
        <v>0.61267902481104974</v>
      </c>
      <c r="AN59" s="88">
        <v>0.45950926860828734</v>
      </c>
      <c r="AO59" s="88">
        <v>0.61267902481104974</v>
      </c>
      <c r="AP59" s="88">
        <v>0.51056585400920818</v>
      </c>
      <c r="AQ59" s="88">
        <v>0.40845268320736655</v>
      </c>
      <c r="AR59" s="88">
        <v>0.30633951240552487</v>
      </c>
      <c r="AS59" s="88">
        <v>0.30633951240552487</v>
      </c>
      <c r="AT59" s="88">
        <v>0.53098848816957656</v>
      </c>
      <c r="AU59" s="88">
        <v>0.25528292700460409</v>
      </c>
      <c r="AV59" s="88">
        <v>0.30633951240552487</v>
      </c>
      <c r="AW59" s="88">
        <v>0.40845268320736655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18.411999999999999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9.6905399090947704</v>
      </c>
      <c r="M60" s="81">
        <f t="shared" si="6"/>
        <v>15.817330157205269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9.6905399090947704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0.35739609780644571</v>
      </c>
      <c r="AF60" s="88">
        <v>0.40845268320736655</v>
      </c>
      <c r="AG60" s="88">
        <v>0.40845268320736655</v>
      </c>
      <c r="AH60" s="88">
        <v>0.30633951240552487</v>
      </c>
      <c r="AI60" s="88">
        <v>0.30633951240552487</v>
      </c>
      <c r="AJ60" s="88">
        <v>0.25528292700460409</v>
      </c>
      <c r="AK60" s="88">
        <v>1.123244878820258</v>
      </c>
      <c r="AL60" s="88">
        <v>1.0211317080184164</v>
      </c>
      <c r="AM60" s="88">
        <v>0.61267902481104974</v>
      </c>
      <c r="AN60" s="88">
        <v>0.45950926860828734</v>
      </c>
      <c r="AO60" s="88">
        <v>0.61267902481104974</v>
      </c>
      <c r="AP60" s="88">
        <v>0.51056585400920818</v>
      </c>
      <c r="AQ60" s="88">
        <v>0.40845268320736655</v>
      </c>
      <c r="AR60" s="88">
        <v>0.30633951240552487</v>
      </c>
      <c r="AS60" s="88">
        <v>0.30633951240552487</v>
      </c>
      <c r="AT60" s="88">
        <v>0.53098848816957656</v>
      </c>
      <c r="AU60" s="88">
        <v>0.25528292700460409</v>
      </c>
      <c r="AV60" s="88">
        <v>0.30633951240552487</v>
      </c>
      <c r="AW60" s="88">
        <v>0.40845268320736655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18.123999999999999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9.6905399090947704</v>
      </c>
      <c r="M61" s="81">
        <f t="shared" si="6"/>
        <v>15.817330157205269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9.6905399090947704</v>
      </c>
      <c r="W61" s="94"/>
      <c r="X61" s="88">
        <v>0</v>
      </c>
      <c r="Y61" s="88">
        <v>0.25528292700460409</v>
      </c>
      <c r="Z61" s="88">
        <v>0.30633951240552487</v>
      </c>
      <c r="AA61" s="88">
        <v>0.45950926860828734</v>
      </c>
      <c r="AB61" s="88">
        <v>1.0211317080184164</v>
      </c>
      <c r="AC61" s="88">
        <v>0.43908663444791901</v>
      </c>
      <c r="AD61" s="88">
        <v>0.41866400028755069</v>
      </c>
      <c r="AE61" s="88">
        <v>0.35739609780644571</v>
      </c>
      <c r="AF61" s="88">
        <v>0.40845268320736655</v>
      </c>
      <c r="AG61" s="88">
        <v>0.40845268320736655</v>
      </c>
      <c r="AH61" s="88">
        <v>0.30633951240552487</v>
      </c>
      <c r="AI61" s="88">
        <v>0.30633951240552487</v>
      </c>
      <c r="AJ61" s="88">
        <v>0.25528292700460409</v>
      </c>
      <c r="AK61" s="88">
        <v>1.123244878820258</v>
      </c>
      <c r="AL61" s="88">
        <v>1.0211317080184164</v>
      </c>
      <c r="AM61" s="88">
        <v>0.61267902481104974</v>
      </c>
      <c r="AN61" s="88">
        <v>0.45950926860828734</v>
      </c>
      <c r="AO61" s="88">
        <v>0.61267902481104974</v>
      </c>
      <c r="AP61" s="88">
        <v>0.51056585400920818</v>
      </c>
      <c r="AQ61" s="88">
        <v>0.40845268320736655</v>
      </c>
      <c r="AR61" s="88">
        <v>0.30633951240552487</v>
      </c>
      <c r="AS61" s="88">
        <v>0.30633951240552487</v>
      </c>
      <c r="AT61" s="88">
        <v>0.53098848816957656</v>
      </c>
      <c r="AU61" s="88">
        <v>0.25528292700460409</v>
      </c>
      <c r="AV61" s="88">
        <v>0.30633951240552487</v>
      </c>
      <c r="AW61" s="88">
        <v>0.40845268320736655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17.32</v>
      </c>
      <c r="C62" s="23"/>
      <c r="D62" s="23"/>
      <c r="E62" s="23"/>
      <c r="F62" s="23"/>
      <c r="G62" s="23"/>
      <c r="H62" s="23"/>
      <c r="I62" s="23"/>
      <c r="J62" s="23">
        <v>5.9179954441913436</v>
      </c>
      <c r="K62" s="25">
        <f t="shared" si="4"/>
        <v>5.9179954441913436</v>
      </c>
      <c r="L62" s="24">
        <f t="shared" si="5"/>
        <v>9.3602961275626413</v>
      </c>
      <c r="M62" s="81">
        <f t="shared" si="6"/>
        <v>15.278291571753986</v>
      </c>
      <c r="O62" s="78">
        <f t="shared" si="7"/>
        <v>-5.9179954441913436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5.9179954441913436</v>
      </c>
      <c r="T62">
        <v>61</v>
      </c>
      <c r="U62" s="87">
        <f>IFERROR(-HLOOKUP($U$1,IEX!$W$2:$BH$98,T62,FALSE),0)</f>
        <v>0</v>
      </c>
      <c r="V62" s="88">
        <f t="shared" si="8"/>
        <v>9.3602961275626413</v>
      </c>
      <c r="W62" s="94"/>
      <c r="X62" s="88">
        <v>0</v>
      </c>
      <c r="Y62" s="88">
        <v>0.24658314350797267</v>
      </c>
      <c r="Z62" s="88">
        <v>0.29589977220956715</v>
      </c>
      <c r="AA62" s="88">
        <v>0.4438496583143508</v>
      </c>
      <c r="AB62" s="88">
        <v>0.98633257403189067</v>
      </c>
      <c r="AC62" s="88">
        <v>0.42412300683371301</v>
      </c>
      <c r="AD62" s="88">
        <v>0.40439635535307517</v>
      </c>
      <c r="AE62" s="88">
        <v>0.34521640091116174</v>
      </c>
      <c r="AF62" s="88">
        <v>0.39453302961275627</v>
      </c>
      <c r="AG62" s="88">
        <v>0.39453302961275627</v>
      </c>
      <c r="AH62" s="88">
        <v>0.29589977220956715</v>
      </c>
      <c r="AI62" s="88">
        <v>0.29589977220956715</v>
      </c>
      <c r="AJ62" s="88">
        <v>0.24658314350797267</v>
      </c>
      <c r="AK62" s="88">
        <v>1.0849658314350796</v>
      </c>
      <c r="AL62" s="88">
        <v>0.98633257403189067</v>
      </c>
      <c r="AM62" s="88">
        <v>0.59179954441913429</v>
      </c>
      <c r="AN62" s="88">
        <v>0.4438496583143508</v>
      </c>
      <c r="AO62" s="88">
        <v>0.59179954441913429</v>
      </c>
      <c r="AP62" s="88">
        <v>0.49316628701594534</v>
      </c>
      <c r="AQ62" s="88">
        <v>0.39453302961275627</v>
      </c>
      <c r="AR62" s="88">
        <v>0.29589977220956715</v>
      </c>
      <c r="AS62" s="88">
        <v>0.29589977220956715</v>
      </c>
      <c r="AT62" s="88">
        <v>0.51289293849658313</v>
      </c>
      <c r="AU62" s="88">
        <v>0.24658314350797267</v>
      </c>
      <c r="AV62" s="88">
        <v>0.29589977220956715</v>
      </c>
      <c r="AW62" s="88">
        <v>0.39453302961275627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17.416</v>
      </c>
      <c r="C63" s="23"/>
      <c r="D63" s="23"/>
      <c r="E63" s="23"/>
      <c r="F63" s="23"/>
      <c r="G63" s="23"/>
      <c r="H63" s="23"/>
      <c r="I63" s="23"/>
      <c r="J63" s="23">
        <v>5.9507972665148063</v>
      </c>
      <c r="K63" s="25">
        <f t="shared" si="4"/>
        <v>5.9507972665148063</v>
      </c>
      <c r="L63" s="24">
        <f t="shared" si="5"/>
        <v>9.4121776765375849</v>
      </c>
      <c r="M63" s="81">
        <f t="shared" si="6"/>
        <v>15.362974943052391</v>
      </c>
      <c r="O63" s="78">
        <f t="shared" si="7"/>
        <v>-5.9507972665148063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5.9507972665148063</v>
      </c>
      <c r="T63">
        <v>62</v>
      </c>
      <c r="U63" s="87">
        <f>IFERROR(-HLOOKUP($U$1,IEX!$W$2:$BH$98,T63,FALSE),0)</f>
        <v>0</v>
      </c>
      <c r="V63" s="88">
        <f t="shared" si="8"/>
        <v>9.4121776765375849</v>
      </c>
      <c r="W63" s="94"/>
      <c r="X63" s="88">
        <v>0</v>
      </c>
      <c r="Y63" s="88">
        <v>0.24794988610478363</v>
      </c>
      <c r="Z63" s="88">
        <v>0.29753986332574028</v>
      </c>
      <c r="AA63" s="88">
        <v>0.44630979498861045</v>
      </c>
      <c r="AB63" s="88">
        <v>0.99179954441913454</v>
      </c>
      <c r="AC63" s="88">
        <v>0.42647380410022778</v>
      </c>
      <c r="AD63" s="88">
        <v>0.40663781321184511</v>
      </c>
      <c r="AE63" s="88">
        <v>0.34712984054669704</v>
      </c>
      <c r="AF63" s="88">
        <v>0.39671981776765375</v>
      </c>
      <c r="AG63" s="88">
        <v>0.39671981776765375</v>
      </c>
      <c r="AH63" s="88">
        <v>0.29753986332574028</v>
      </c>
      <c r="AI63" s="88">
        <v>0.29753986332574028</v>
      </c>
      <c r="AJ63" s="88">
        <v>0.24794988610478363</v>
      </c>
      <c r="AK63" s="88">
        <v>1.0909794988610479</v>
      </c>
      <c r="AL63" s="88">
        <v>0.99179954441913454</v>
      </c>
      <c r="AM63" s="88">
        <v>0.59507972665148057</v>
      </c>
      <c r="AN63" s="88">
        <v>0.44630979498861045</v>
      </c>
      <c r="AO63" s="88">
        <v>0.59507972665148057</v>
      </c>
      <c r="AP63" s="88">
        <v>0.49589977220956727</v>
      </c>
      <c r="AQ63" s="88">
        <v>0.39671981776765375</v>
      </c>
      <c r="AR63" s="88">
        <v>0.29753986332574028</v>
      </c>
      <c r="AS63" s="88">
        <v>0.29753986332574028</v>
      </c>
      <c r="AT63" s="88">
        <v>0.51573576309795</v>
      </c>
      <c r="AU63" s="88">
        <v>0.24794988610478363</v>
      </c>
      <c r="AV63" s="88">
        <v>0.29753986332574028</v>
      </c>
      <c r="AW63" s="88">
        <v>0.39671981776765375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17.856000000000002</v>
      </c>
      <c r="C64" s="23"/>
      <c r="D64" s="23"/>
      <c r="E64" s="23"/>
      <c r="F64" s="23"/>
      <c r="G64" s="23"/>
      <c r="H64" s="23"/>
      <c r="I64" s="23"/>
      <c r="J64" s="23">
        <v>6.1011389521640096</v>
      </c>
      <c r="K64" s="25">
        <f t="shared" si="4"/>
        <v>6.1011389521640096</v>
      </c>
      <c r="L64" s="24">
        <f t="shared" si="5"/>
        <v>9.6499681093394081</v>
      </c>
      <c r="M64" s="81">
        <f t="shared" si="6"/>
        <v>15.751107061503419</v>
      </c>
      <c r="O64" s="78">
        <f t="shared" si="7"/>
        <v>-6.1011389521640096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6.1011389521640096</v>
      </c>
      <c r="T64">
        <v>63</v>
      </c>
      <c r="U64" s="87">
        <f>IFERROR(-HLOOKUP($U$1,IEX!$W$2:$BH$98,T64,FALSE),0)</f>
        <v>0</v>
      </c>
      <c r="V64" s="88">
        <f t="shared" si="8"/>
        <v>9.6499681093394081</v>
      </c>
      <c r="W64" s="94"/>
      <c r="X64" s="88">
        <v>0</v>
      </c>
      <c r="Y64" s="88">
        <v>0.25421412300683371</v>
      </c>
      <c r="Z64" s="88">
        <v>0.3050569476082004</v>
      </c>
      <c r="AA64" s="88">
        <v>0.45758542141230069</v>
      </c>
      <c r="AB64" s="88">
        <v>1.0168564920273349</v>
      </c>
      <c r="AC64" s="88">
        <v>0.43724829157175399</v>
      </c>
      <c r="AD64" s="88">
        <v>0.41691116173120735</v>
      </c>
      <c r="AE64" s="88">
        <v>0.35589977220956726</v>
      </c>
      <c r="AF64" s="88">
        <v>0.406742596810934</v>
      </c>
      <c r="AG64" s="88">
        <v>0.406742596810934</v>
      </c>
      <c r="AH64" s="88">
        <v>0.3050569476082004</v>
      </c>
      <c r="AI64" s="88">
        <v>0.3050569476082004</v>
      </c>
      <c r="AJ64" s="88">
        <v>0.25421412300683371</v>
      </c>
      <c r="AK64" s="88">
        <v>1.1185421412300685</v>
      </c>
      <c r="AL64" s="88">
        <v>1.0168564920273349</v>
      </c>
      <c r="AM64" s="88">
        <v>0.6101138952164008</v>
      </c>
      <c r="AN64" s="88">
        <v>0.45758542141230069</v>
      </c>
      <c r="AO64" s="88">
        <v>0.6101138952164008</v>
      </c>
      <c r="AP64" s="88">
        <v>0.50842824601366743</v>
      </c>
      <c r="AQ64" s="88">
        <v>0.406742596810934</v>
      </c>
      <c r="AR64" s="88">
        <v>0.3050569476082004</v>
      </c>
      <c r="AS64" s="88">
        <v>0.3050569476082004</v>
      </c>
      <c r="AT64" s="88">
        <v>0.52876537585421424</v>
      </c>
      <c r="AU64" s="88">
        <v>0.25421412300683371</v>
      </c>
      <c r="AV64" s="88">
        <v>0.3050569476082004</v>
      </c>
      <c r="AW64" s="88">
        <v>0.406742596810934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18.603999999999999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9.6905399090947704</v>
      </c>
      <c r="M65" s="81">
        <f t="shared" si="6"/>
        <v>15.817330157205269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9.6905399090947704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0.35739609780644571</v>
      </c>
      <c r="AF65" s="88">
        <v>0.40845268320736655</v>
      </c>
      <c r="AG65" s="88">
        <v>0.40845268320736655</v>
      </c>
      <c r="AH65" s="88">
        <v>0.30633951240552487</v>
      </c>
      <c r="AI65" s="88">
        <v>0.30633951240552487</v>
      </c>
      <c r="AJ65" s="88">
        <v>0.25528292700460409</v>
      </c>
      <c r="AK65" s="88">
        <v>1.123244878820258</v>
      </c>
      <c r="AL65" s="88">
        <v>1.0211317080184164</v>
      </c>
      <c r="AM65" s="88">
        <v>0.61267902481104974</v>
      </c>
      <c r="AN65" s="88">
        <v>0.45950926860828734</v>
      </c>
      <c r="AO65" s="88">
        <v>0.61267902481104974</v>
      </c>
      <c r="AP65" s="88">
        <v>0.51056585400920818</v>
      </c>
      <c r="AQ65" s="88">
        <v>0.40845268320736655</v>
      </c>
      <c r="AR65" s="88">
        <v>0.30633951240552487</v>
      </c>
      <c r="AS65" s="88">
        <v>0.30633951240552487</v>
      </c>
      <c r="AT65" s="88">
        <v>0.53098848816957656</v>
      </c>
      <c r="AU65" s="88">
        <v>0.25528292700460409</v>
      </c>
      <c r="AV65" s="88">
        <v>0.30633951240552487</v>
      </c>
      <c r="AW65" s="88">
        <v>0.40845268320736655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18.143999999999998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9.6905399090947704</v>
      </c>
      <c r="M66" s="81">
        <f t="shared" si="6"/>
        <v>15.817330157205269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9.6905399090947704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0.35739609780644571</v>
      </c>
      <c r="AF66" s="88">
        <v>0.40845268320736655</v>
      </c>
      <c r="AG66" s="88">
        <v>0.40845268320736655</v>
      </c>
      <c r="AH66" s="88">
        <v>0.30633951240552487</v>
      </c>
      <c r="AI66" s="88">
        <v>0.30633951240552487</v>
      </c>
      <c r="AJ66" s="88">
        <v>0.25528292700460409</v>
      </c>
      <c r="AK66" s="88">
        <v>1.123244878820258</v>
      </c>
      <c r="AL66" s="88">
        <v>1.0211317080184164</v>
      </c>
      <c r="AM66" s="88">
        <v>0.61267902481104974</v>
      </c>
      <c r="AN66" s="88">
        <v>0.45950926860828734</v>
      </c>
      <c r="AO66" s="88">
        <v>0.61267902481104974</v>
      </c>
      <c r="AP66" s="88">
        <v>0.51056585400920818</v>
      </c>
      <c r="AQ66" s="88">
        <v>0.40845268320736655</v>
      </c>
      <c r="AR66" s="88">
        <v>0.30633951240552487</v>
      </c>
      <c r="AS66" s="88">
        <v>0.30633951240552487</v>
      </c>
      <c r="AT66" s="88">
        <v>0.53098848816957656</v>
      </c>
      <c r="AU66" s="88">
        <v>0.25528292700460409</v>
      </c>
      <c r="AV66" s="88">
        <v>0.30633951240552487</v>
      </c>
      <c r="AW66" s="88">
        <v>0.40845268320736655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17.28</v>
      </c>
      <c r="C67" s="23"/>
      <c r="D67" s="23"/>
      <c r="E67" s="23"/>
      <c r="F67" s="23"/>
      <c r="G67" s="23"/>
      <c r="H67" s="23"/>
      <c r="I67" s="23"/>
      <c r="J67" s="23">
        <v>5.9043280182232349</v>
      </c>
      <c r="K67" s="25">
        <f t="shared" si="4"/>
        <v>5.9043280182232349</v>
      </c>
      <c r="L67" s="24">
        <f t="shared" si="5"/>
        <v>9.3386788154897502</v>
      </c>
      <c r="M67" s="81">
        <f t="shared" si="6"/>
        <v>15.243006833712986</v>
      </c>
      <c r="O67" s="78">
        <f t="shared" si="7"/>
        <v>-5.9043280182232349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5.9043280182232349</v>
      </c>
      <c r="T67">
        <v>66</v>
      </c>
      <c r="U67" s="87">
        <f>IFERROR(-HLOOKUP($U$1,IEX!$W$2:$BH$98,T67,FALSE),0)</f>
        <v>0</v>
      </c>
      <c r="V67" s="88">
        <f t="shared" si="8"/>
        <v>9.3386788154897502</v>
      </c>
      <c r="W67" s="94"/>
      <c r="X67" s="88">
        <v>0</v>
      </c>
      <c r="Y67" s="88">
        <v>0.24601366742596811</v>
      </c>
      <c r="Z67" s="88">
        <v>0.29521640091116169</v>
      </c>
      <c r="AA67" s="88">
        <v>0.44282460136674262</v>
      </c>
      <c r="AB67" s="88">
        <v>0.98405466970387245</v>
      </c>
      <c r="AC67" s="88">
        <v>0.42314350797266514</v>
      </c>
      <c r="AD67" s="88">
        <v>0.40346241457858772</v>
      </c>
      <c r="AE67" s="88">
        <v>0.34441913439635535</v>
      </c>
      <c r="AF67" s="88">
        <v>0.39362186788154901</v>
      </c>
      <c r="AG67" s="88">
        <v>0.39362186788154901</v>
      </c>
      <c r="AH67" s="88">
        <v>0.29521640091116169</v>
      </c>
      <c r="AI67" s="88">
        <v>0.29521640091116169</v>
      </c>
      <c r="AJ67" s="88">
        <v>0.24601366742596811</v>
      </c>
      <c r="AK67" s="88">
        <v>1.0824601366742599</v>
      </c>
      <c r="AL67" s="88">
        <v>0.98405466970387245</v>
      </c>
      <c r="AM67" s="88">
        <v>0.59043280182232338</v>
      </c>
      <c r="AN67" s="88">
        <v>0.44282460136674262</v>
      </c>
      <c r="AO67" s="88">
        <v>0.59043280182232338</v>
      </c>
      <c r="AP67" s="88">
        <v>0.49202733485193623</v>
      </c>
      <c r="AQ67" s="88">
        <v>0.39362186788154901</v>
      </c>
      <c r="AR67" s="88">
        <v>0.29521640091116169</v>
      </c>
      <c r="AS67" s="88">
        <v>0.29521640091116169</v>
      </c>
      <c r="AT67" s="88">
        <v>0.51170842824601381</v>
      </c>
      <c r="AU67" s="88">
        <v>0.24601366742596811</v>
      </c>
      <c r="AV67" s="88">
        <v>0.29521640091116169</v>
      </c>
      <c r="AW67" s="88">
        <v>0.39362186788154901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17.835999999999999</v>
      </c>
      <c r="C68" s="23"/>
      <c r="D68" s="23"/>
      <c r="E68" s="23"/>
      <c r="F68" s="23"/>
      <c r="G68" s="23"/>
      <c r="H68" s="23"/>
      <c r="I68" s="23"/>
      <c r="J68" s="23">
        <v>6.0943052391799544</v>
      </c>
      <c r="K68" s="25">
        <f t="shared" ref="K68:K98" si="17">SUM(C68:J68)</f>
        <v>6.0943052391799544</v>
      </c>
      <c r="L68" s="24">
        <f t="shared" ref="L68:L98" si="18">U68+V68</f>
        <v>9.639159453302959</v>
      </c>
      <c r="M68" s="81">
        <f t="shared" ref="M68:M98" si="19">K68+L68</f>
        <v>15.733464692482913</v>
      </c>
      <c r="O68" s="78">
        <f t="shared" ref="O68:O98" si="20">-SUM(P68:S68,U68)</f>
        <v>-6.0943052391799544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6.0943052391799544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9.639159453302959</v>
      </c>
      <c r="W68" s="94"/>
      <c r="X68" s="88">
        <v>0</v>
      </c>
      <c r="Y68" s="88">
        <v>0.2539293849658314</v>
      </c>
      <c r="Z68" s="88">
        <v>0.30471526195899762</v>
      </c>
      <c r="AA68" s="88">
        <v>0.45707289293849646</v>
      </c>
      <c r="AB68" s="88">
        <v>1.0157175398633256</v>
      </c>
      <c r="AC68" s="88">
        <v>0.43675854214123</v>
      </c>
      <c r="AD68" s="88">
        <v>0.41644419134396349</v>
      </c>
      <c r="AE68" s="88">
        <v>0.35550113895216401</v>
      </c>
      <c r="AF68" s="88">
        <v>0.40628701594533029</v>
      </c>
      <c r="AG68" s="88">
        <v>0.40628701594533029</v>
      </c>
      <c r="AH68" s="88">
        <v>0.30471526195899762</v>
      </c>
      <c r="AI68" s="88">
        <v>0.30471526195899762</v>
      </c>
      <c r="AJ68" s="88">
        <v>0.2539293849658314</v>
      </c>
      <c r="AK68" s="88">
        <v>1.1172892938496584</v>
      </c>
      <c r="AL68" s="88">
        <v>1.0157175398633256</v>
      </c>
      <c r="AM68" s="88">
        <v>0.60943052391799524</v>
      </c>
      <c r="AN68" s="88">
        <v>0.45707289293849646</v>
      </c>
      <c r="AO68" s="88">
        <v>0.60943052391799524</v>
      </c>
      <c r="AP68" s="88">
        <v>0.50785876993166279</v>
      </c>
      <c r="AQ68" s="88">
        <v>0.40628701594533029</v>
      </c>
      <c r="AR68" s="88">
        <v>0.30471526195899762</v>
      </c>
      <c r="AS68" s="88">
        <v>0.30471526195899762</v>
      </c>
      <c r="AT68" s="88">
        <v>0.52817312072892941</v>
      </c>
      <c r="AU68" s="88">
        <v>0.2539293849658314</v>
      </c>
      <c r="AV68" s="88">
        <v>0.30471526195899762</v>
      </c>
      <c r="AW68" s="88">
        <v>0.40628701594533029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17.204000000000001</v>
      </c>
      <c r="C69" s="23"/>
      <c r="D69" s="23"/>
      <c r="E69" s="23"/>
      <c r="F69" s="23"/>
      <c r="G69" s="23"/>
      <c r="H69" s="23"/>
      <c r="I69" s="23"/>
      <c r="J69" s="23">
        <v>5.8783599088838265</v>
      </c>
      <c r="K69" s="25">
        <f t="shared" si="17"/>
        <v>5.8783599088838265</v>
      </c>
      <c r="L69" s="24">
        <f t="shared" si="18"/>
        <v>9.297605922551254</v>
      </c>
      <c r="M69" s="81">
        <f t="shared" si="19"/>
        <v>15.17596583143508</v>
      </c>
      <c r="O69" s="78">
        <f t="shared" si="20"/>
        <v>-5.8783599088838265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5.8783599088838265</v>
      </c>
      <c r="T69">
        <v>68</v>
      </c>
      <c r="U69" s="87">
        <f>IFERROR(-HLOOKUP($U$1,IEX!$W$2:$BH$98,T69,FALSE),0)</f>
        <v>0</v>
      </c>
      <c r="V69" s="88">
        <f t="shared" si="21"/>
        <v>9.297605922551254</v>
      </c>
      <c r="W69" s="94"/>
      <c r="X69" s="88">
        <v>0</v>
      </c>
      <c r="Y69" s="88">
        <v>0.24493166287015949</v>
      </c>
      <c r="Z69" s="88">
        <v>0.29391799544419134</v>
      </c>
      <c r="AA69" s="88">
        <v>0.44087699316628698</v>
      </c>
      <c r="AB69" s="88">
        <v>0.97972665148063798</v>
      </c>
      <c r="AC69" s="88">
        <v>0.42128246013667425</v>
      </c>
      <c r="AD69" s="88">
        <v>0.40168792710706147</v>
      </c>
      <c r="AE69" s="88">
        <v>0.34290432801822324</v>
      </c>
      <c r="AF69" s="88">
        <v>0.39189066059225514</v>
      </c>
      <c r="AG69" s="88">
        <v>0.39189066059225514</v>
      </c>
      <c r="AH69" s="88">
        <v>0.29391799544419134</v>
      </c>
      <c r="AI69" s="88">
        <v>0.29391799544419134</v>
      </c>
      <c r="AJ69" s="88">
        <v>0.24493166287015949</v>
      </c>
      <c r="AK69" s="88">
        <v>1.0776993166287017</v>
      </c>
      <c r="AL69" s="88">
        <v>0.97972665148063798</v>
      </c>
      <c r="AM69" s="88">
        <v>0.58783599088838268</v>
      </c>
      <c r="AN69" s="88">
        <v>0.44087699316628698</v>
      </c>
      <c r="AO69" s="88">
        <v>0.58783599088838268</v>
      </c>
      <c r="AP69" s="88">
        <v>0.48986332574031899</v>
      </c>
      <c r="AQ69" s="88">
        <v>0.39189066059225514</v>
      </c>
      <c r="AR69" s="88">
        <v>0.29391799544419134</v>
      </c>
      <c r="AS69" s="88">
        <v>0.29391799544419134</v>
      </c>
      <c r="AT69" s="88">
        <v>0.50945785876993177</v>
      </c>
      <c r="AU69" s="88">
        <v>0.24493166287015949</v>
      </c>
      <c r="AV69" s="88">
        <v>0.29391799544419134</v>
      </c>
      <c r="AW69" s="88">
        <v>0.39189066059225514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17.335999999999999</v>
      </c>
      <c r="C70" s="23"/>
      <c r="D70" s="23"/>
      <c r="E70" s="23"/>
      <c r="F70" s="23"/>
      <c r="G70" s="23"/>
      <c r="H70" s="23"/>
      <c r="I70" s="23"/>
      <c r="J70" s="23">
        <v>5.9234624145785872</v>
      </c>
      <c r="K70" s="25">
        <f t="shared" si="17"/>
        <v>5.9234624145785872</v>
      </c>
      <c r="L70" s="24">
        <f t="shared" si="18"/>
        <v>9.3689430523917991</v>
      </c>
      <c r="M70" s="81">
        <f t="shared" si="19"/>
        <v>15.292405466970386</v>
      </c>
      <c r="O70" s="78">
        <f t="shared" si="20"/>
        <v>-5.9234624145785872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5.9234624145785872</v>
      </c>
      <c r="T70">
        <v>69</v>
      </c>
      <c r="U70" s="87">
        <f>IFERROR(-HLOOKUP($U$1,IEX!$W$2:$BH$98,T70,FALSE),0)</f>
        <v>0</v>
      </c>
      <c r="V70" s="88">
        <f t="shared" si="21"/>
        <v>9.3689430523917991</v>
      </c>
      <c r="W70" s="94"/>
      <c r="X70" s="88">
        <v>0</v>
      </c>
      <c r="Y70" s="88">
        <v>0.24681093394077444</v>
      </c>
      <c r="Z70" s="88">
        <v>0.29617312072892932</v>
      </c>
      <c r="AA70" s="88">
        <v>0.44425968109339398</v>
      </c>
      <c r="AB70" s="88">
        <v>0.98724373576309776</v>
      </c>
      <c r="AC70" s="88">
        <v>0.42451480637813205</v>
      </c>
      <c r="AD70" s="88">
        <v>0.40476993166287012</v>
      </c>
      <c r="AE70" s="88">
        <v>0.34553530751708422</v>
      </c>
      <c r="AF70" s="88">
        <v>0.39489749430523918</v>
      </c>
      <c r="AG70" s="88">
        <v>0.39489749430523918</v>
      </c>
      <c r="AH70" s="88">
        <v>0.29617312072892932</v>
      </c>
      <c r="AI70" s="88">
        <v>0.29617312072892932</v>
      </c>
      <c r="AJ70" s="88">
        <v>0.24681093394077444</v>
      </c>
      <c r="AK70" s="88">
        <v>1.0859681093394078</v>
      </c>
      <c r="AL70" s="88">
        <v>0.98724373576309776</v>
      </c>
      <c r="AM70" s="88">
        <v>0.59234624145785864</v>
      </c>
      <c r="AN70" s="88">
        <v>0.44425968109339398</v>
      </c>
      <c r="AO70" s="88">
        <v>0.59234624145785864</v>
      </c>
      <c r="AP70" s="88">
        <v>0.49362186788154888</v>
      </c>
      <c r="AQ70" s="88">
        <v>0.39489749430523918</v>
      </c>
      <c r="AR70" s="88">
        <v>0.29617312072892932</v>
      </c>
      <c r="AS70" s="88">
        <v>0.29617312072892932</v>
      </c>
      <c r="AT70" s="88">
        <v>0.51336674259681092</v>
      </c>
      <c r="AU70" s="88">
        <v>0.24681093394077444</v>
      </c>
      <c r="AV70" s="88">
        <v>0.29617312072892932</v>
      </c>
      <c r="AW70" s="88">
        <v>0.39489749430523918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18.068000000000001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9.6905399090947704</v>
      </c>
      <c r="M71" s="81">
        <f t="shared" si="19"/>
        <v>15.817330157205269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9.6905399090947704</v>
      </c>
      <c r="W71" s="94"/>
      <c r="X71" s="88">
        <v>0</v>
      </c>
      <c r="Y71" s="88">
        <v>0.25528292700460409</v>
      </c>
      <c r="Z71" s="88">
        <v>0.30633951240552487</v>
      </c>
      <c r="AA71" s="88">
        <v>0.45950926860828734</v>
      </c>
      <c r="AB71" s="88">
        <v>1.0211317080184164</v>
      </c>
      <c r="AC71" s="88">
        <v>0.43908663444791901</v>
      </c>
      <c r="AD71" s="88">
        <v>0.41866400028755069</v>
      </c>
      <c r="AE71" s="88">
        <v>0.35739609780644571</v>
      </c>
      <c r="AF71" s="88">
        <v>0.40845268320736655</v>
      </c>
      <c r="AG71" s="88">
        <v>0.40845268320736655</v>
      </c>
      <c r="AH71" s="88">
        <v>0.30633951240552487</v>
      </c>
      <c r="AI71" s="88">
        <v>0.30633951240552487</v>
      </c>
      <c r="AJ71" s="88">
        <v>0.25528292700460409</v>
      </c>
      <c r="AK71" s="88">
        <v>1.123244878820258</v>
      </c>
      <c r="AL71" s="88">
        <v>1.0211317080184164</v>
      </c>
      <c r="AM71" s="88">
        <v>0.61267902481104974</v>
      </c>
      <c r="AN71" s="88">
        <v>0.45950926860828734</v>
      </c>
      <c r="AO71" s="88">
        <v>0.61267902481104974</v>
      </c>
      <c r="AP71" s="88">
        <v>0.51056585400920818</v>
      </c>
      <c r="AQ71" s="88">
        <v>0.40845268320736655</v>
      </c>
      <c r="AR71" s="88">
        <v>0.30633951240552487</v>
      </c>
      <c r="AS71" s="88">
        <v>0.30633951240552487</v>
      </c>
      <c r="AT71" s="88">
        <v>0.53098848816957656</v>
      </c>
      <c r="AU71" s="88">
        <v>0.25528292700460409</v>
      </c>
      <c r="AV71" s="88">
        <v>0.30633951240552487</v>
      </c>
      <c r="AW71" s="88">
        <v>0.40845268320736655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18.027999999999999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9.6905399090947704</v>
      </c>
      <c r="M72" s="81">
        <f t="shared" si="19"/>
        <v>15.817330157205269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9.6905399090947704</v>
      </c>
      <c r="W72" s="94"/>
      <c r="X72" s="88">
        <v>0</v>
      </c>
      <c r="Y72" s="88">
        <v>0.25528292700460409</v>
      </c>
      <c r="Z72" s="88">
        <v>0.30633951240552487</v>
      </c>
      <c r="AA72" s="88">
        <v>0.45950926860828734</v>
      </c>
      <c r="AB72" s="88">
        <v>1.0211317080184164</v>
      </c>
      <c r="AC72" s="88">
        <v>0.43908663444791901</v>
      </c>
      <c r="AD72" s="88">
        <v>0.41866400028755069</v>
      </c>
      <c r="AE72" s="88">
        <v>0.35739609780644571</v>
      </c>
      <c r="AF72" s="88">
        <v>0.40845268320736655</v>
      </c>
      <c r="AG72" s="88">
        <v>0.40845268320736655</v>
      </c>
      <c r="AH72" s="88">
        <v>0.30633951240552487</v>
      </c>
      <c r="AI72" s="88">
        <v>0.30633951240552487</v>
      </c>
      <c r="AJ72" s="88">
        <v>0.25528292700460409</v>
      </c>
      <c r="AK72" s="88">
        <v>1.123244878820258</v>
      </c>
      <c r="AL72" s="88">
        <v>1.0211317080184164</v>
      </c>
      <c r="AM72" s="88">
        <v>0.61267902481104974</v>
      </c>
      <c r="AN72" s="88">
        <v>0.45950926860828734</v>
      </c>
      <c r="AO72" s="88">
        <v>0.61267902481104974</v>
      </c>
      <c r="AP72" s="88">
        <v>0.51056585400920818</v>
      </c>
      <c r="AQ72" s="88">
        <v>0.40845268320736655</v>
      </c>
      <c r="AR72" s="88">
        <v>0.30633951240552487</v>
      </c>
      <c r="AS72" s="88">
        <v>0.30633951240552487</v>
      </c>
      <c r="AT72" s="88">
        <v>0.53098848816957656</v>
      </c>
      <c r="AU72" s="88">
        <v>0.25528292700460409</v>
      </c>
      <c r="AV72" s="88">
        <v>0.30633951240552487</v>
      </c>
      <c r="AW72" s="88">
        <v>0.40845268320736655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18.872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9.6905399090947704</v>
      </c>
      <c r="M73" s="81">
        <f t="shared" si="19"/>
        <v>15.817330157205269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9.6905399090947704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0.35739609780644571</v>
      </c>
      <c r="AF73" s="88">
        <v>0.40845268320736655</v>
      </c>
      <c r="AG73" s="88">
        <v>0.40845268320736655</v>
      </c>
      <c r="AH73" s="88">
        <v>0.30633951240552487</v>
      </c>
      <c r="AI73" s="88">
        <v>0.30633951240552487</v>
      </c>
      <c r="AJ73" s="88">
        <v>0.25528292700460409</v>
      </c>
      <c r="AK73" s="88">
        <v>1.123244878820258</v>
      </c>
      <c r="AL73" s="88">
        <v>1.0211317080184164</v>
      </c>
      <c r="AM73" s="88">
        <v>0.61267902481104974</v>
      </c>
      <c r="AN73" s="88">
        <v>0.45950926860828734</v>
      </c>
      <c r="AO73" s="88">
        <v>0.61267902481104974</v>
      </c>
      <c r="AP73" s="88">
        <v>0.51056585400920818</v>
      </c>
      <c r="AQ73" s="88">
        <v>0.40845268320736655</v>
      </c>
      <c r="AR73" s="88">
        <v>0.30633951240552487</v>
      </c>
      <c r="AS73" s="88">
        <v>0.30633951240552487</v>
      </c>
      <c r="AT73" s="88">
        <v>0.53098848816957656</v>
      </c>
      <c r="AU73" s="88">
        <v>0.25528292700460409</v>
      </c>
      <c r="AV73" s="88">
        <v>0.30633951240552487</v>
      </c>
      <c r="AW73" s="88">
        <v>0.40845268320736655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17.911999999999999</v>
      </c>
      <c r="C74" s="23"/>
      <c r="D74" s="23"/>
      <c r="E74" s="23"/>
      <c r="F74" s="23"/>
      <c r="G74" s="23"/>
      <c r="H74" s="23"/>
      <c r="I74" s="23"/>
      <c r="J74" s="23">
        <v>6.120273348519361</v>
      </c>
      <c r="K74" s="25">
        <f t="shared" si="17"/>
        <v>6.120273348519361</v>
      </c>
      <c r="L74" s="24">
        <f t="shared" si="18"/>
        <v>9.6802323462414552</v>
      </c>
      <c r="M74" s="81">
        <f t="shared" si="19"/>
        <v>15.800505694760815</v>
      </c>
      <c r="O74" s="78">
        <f t="shared" si="20"/>
        <v>-6.120273348519361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6.120273348519361</v>
      </c>
      <c r="T74">
        <v>73</v>
      </c>
      <c r="U74" s="87">
        <f>IFERROR(-HLOOKUP($U$1,IEX!$W$2:$BH$98,T74,FALSE),0)</f>
        <v>0</v>
      </c>
      <c r="V74" s="88">
        <f t="shared" si="21"/>
        <v>9.6802323462414552</v>
      </c>
      <c r="W74" s="94"/>
      <c r="X74" s="88">
        <v>0</v>
      </c>
      <c r="Y74" s="88">
        <v>0.25501138952164004</v>
      </c>
      <c r="Z74" s="88">
        <v>0.30601366742596808</v>
      </c>
      <c r="AA74" s="88">
        <v>0.45902050113895204</v>
      </c>
      <c r="AB74" s="88">
        <v>1.0200455580865602</v>
      </c>
      <c r="AC74" s="88">
        <v>0.43861958997722089</v>
      </c>
      <c r="AD74" s="88">
        <v>0.41821867881548974</v>
      </c>
      <c r="AE74" s="88">
        <v>0.35701594533029612</v>
      </c>
      <c r="AF74" s="88">
        <v>0.40801822323462411</v>
      </c>
      <c r="AG74" s="88">
        <v>0.40801822323462411</v>
      </c>
      <c r="AH74" s="88">
        <v>0.30601366742596808</v>
      </c>
      <c r="AI74" s="88">
        <v>0.30601366742596808</v>
      </c>
      <c r="AJ74" s="88">
        <v>0.25501138952164004</v>
      </c>
      <c r="AK74" s="88">
        <v>1.1220501138952164</v>
      </c>
      <c r="AL74" s="88">
        <v>1.0200455580865602</v>
      </c>
      <c r="AM74" s="88">
        <v>0.61202733485193617</v>
      </c>
      <c r="AN74" s="88">
        <v>0.45902050113895204</v>
      </c>
      <c r="AO74" s="88">
        <v>0.61202733485193617</v>
      </c>
      <c r="AP74" s="88">
        <v>0.51002277904328008</v>
      </c>
      <c r="AQ74" s="88">
        <v>0.40801822323462411</v>
      </c>
      <c r="AR74" s="88">
        <v>0.30601366742596808</v>
      </c>
      <c r="AS74" s="88">
        <v>0.30601366742596808</v>
      </c>
      <c r="AT74" s="88">
        <v>0.53042369020501146</v>
      </c>
      <c r="AU74" s="88">
        <v>0.25501138952164004</v>
      </c>
      <c r="AV74" s="88">
        <v>0.30601366742596808</v>
      </c>
      <c r="AW74" s="88">
        <v>0.40801822323462411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18.72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9.6905399090947704</v>
      </c>
      <c r="M75" s="81">
        <f t="shared" si="19"/>
        <v>15.817330157205269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9.6905399090947704</v>
      </c>
      <c r="W75" s="94"/>
      <c r="X75" s="88">
        <v>0</v>
      </c>
      <c r="Y75" s="88">
        <v>0.25528292700460409</v>
      </c>
      <c r="Z75" s="88">
        <v>0.30633951240552487</v>
      </c>
      <c r="AA75" s="88">
        <v>0.45950926860828734</v>
      </c>
      <c r="AB75" s="88">
        <v>1.0211317080184164</v>
      </c>
      <c r="AC75" s="88">
        <v>0.43908663444791901</v>
      </c>
      <c r="AD75" s="88">
        <v>0.41866400028755069</v>
      </c>
      <c r="AE75" s="88">
        <v>0.35739609780644571</v>
      </c>
      <c r="AF75" s="88">
        <v>0.40845268320736655</v>
      </c>
      <c r="AG75" s="88">
        <v>0.40845268320736655</v>
      </c>
      <c r="AH75" s="88">
        <v>0.30633951240552487</v>
      </c>
      <c r="AI75" s="88">
        <v>0.30633951240552487</v>
      </c>
      <c r="AJ75" s="88">
        <v>0.25528292700460409</v>
      </c>
      <c r="AK75" s="88">
        <v>1.123244878820258</v>
      </c>
      <c r="AL75" s="88">
        <v>1.0211317080184164</v>
      </c>
      <c r="AM75" s="88">
        <v>0.61267902481104974</v>
      </c>
      <c r="AN75" s="88">
        <v>0.45950926860828734</v>
      </c>
      <c r="AO75" s="88">
        <v>0.61267902481104974</v>
      </c>
      <c r="AP75" s="88">
        <v>0.51056585400920818</v>
      </c>
      <c r="AQ75" s="88">
        <v>0.40845268320736655</v>
      </c>
      <c r="AR75" s="88">
        <v>0.30633951240552487</v>
      </c>
      <c r="AS75" s="88">
        <v>0.30633951240552487</v>
      </c>
      <c r="AT75" s="88">
        <v>0.53098848816957656</v>
      </c>
      <c r="AU75" s="88">
        <v>0.25528292700460409</v>
      </c>
      <c r="AV75" s="88">
        <v>0.30633951240552487</v>
      </c>
      <c r="AW75" s="88">
        <v>0.40845268320736655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17.088000000000001</v>
      </c>
      <c r="C76" s="23"/>
      <c r="D76" s="23"/>
      <c r="E76" s="23"/>
      <c r="F76" s="23"/>
      <c r="G76" s="23"/>
      <c r="H76" s="23"/>
      <c r="I76" s="23"/>
      <c r="J76" s="23">
        <v>5.8387243735763104</v>
      </c>
      <c r="K76" s="25">
        <f t="shared" si="17"/>
        <v>5.8387243735763104</v>
      </c>
      <c r="L76" s="24">
        <f t="shared" si="18"/>
        <v>9.2349157175398631</v>
      </c>
      <c r="M76" s="81">
        <f t="shared" si="19"/>
        <v>15.073640091116173</v>
      </c>
      <c r="O76" s="78">
        <f t="shared" si="20"/>
        <v>-5.8387243735763104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5.8387243735763104</v>
      </c>
      <c r="T76">
        <v>75</v>
      </c>
      <c r="U76" s="87">
        <f>IFERROR(-HLOOKUP($U$1,IEX!$W$2:$BH$98,T76,FALSE),0)</f>
        <v>0</v>
      </c>
      <c r="V76" s="88">
        <f t="shared" si="21"/>
        <v>9.2349157175398631</v>
      </c>
      <c r="W76" s="94"/>
      <c r="X76" s="88">
        <v>0</v>
      </c>
      <c r="Y76" s="88">
        <v>0.24328018223234624</v>
      </c>
      <c r="Z76" s="88">
        <v>0.29193621867881547</v>
      </c>
      <c r="AA76" s="88">
        <v>0.43790432801822321</v>
      </c>
      <c r="AB76" s="88">
        <v>0.97312072892938495</v>
      </c>
      <c r="AC76" s="88">
        <v>0.41844191343963555</v>
      </c>
      <c r="AD76" s="88">
        <v>0.39897949886104783</v>
      </c>
      <c r="AE76" s="88">
        <v>0.34059225512528474</v>
      </c>
      <c r="AF76" s="88">
        <v>0.389248291571754</v>
      </c>
      <c r="AG76" s="88">
        <v>0.389248291571754</v>
      </c>
      <c r="AH76" s="88">
        <v>0.29193621867881547</v>
      </c>
      <c r="AI76" s="88">
        <v>0.29193621867881547</v>
      </c>
      <c r="AJ76" s="88">
        <v>0.24328018223234624</v>
      </c>
      <c r="AK76" s="88">
        <v>1.0704328018223235</v>
      </c>
      <c r="AL76" s="88">
        <v>0.97312072892938495</v>
      </c>
      <c r="AM76" s="88">
        <v>0.58387243735763095</v>
      </c>
      <c r="AN76" s="88">
        <v>0.43790432801822321</v>
      </c>
      <c r="AO76" s="88">
        <v>0.58387243735763095</v>
      </c>
      <c r="AP76" s="88">
        <v>0.48656036446469247</v>
      </c>
      <c r="AQ76" s="88">
        <v>0.389248291571754</v>
      </c>
      <c r="AR76" s="88">
        <v>0.29193621867881547</v>
      </c>
      <c r="AS76" s="88">
        <v>0.29193621867881547</v>
      </c>
      <c r="AT76" s="88">
        <v>0.5060227790432803</v>
      </c>
      <c r="AU76" s="88">
        <v>0.24328018223234624</v>
      </c>
      <c r="AV76" s="88">
        <v>0.29193621867881547</v>
      </c>
      <c r="AW76" s="88">
        <v>0.389248291571754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16.456</v>
      </c>
      <c r="C77" s="23"/>
      <c r="D77" s="23"/>
      <c r="E77" s="23"/>
      <c r="F77" s="23"/>
      <c r="G77" s="23"/>
      <c r="H77" s="23"/>
      <c r="I77" s="23"/>
      <c r="J77" s="23">
        <v>5.6227790432801816</v>
      </c>
      <c r="K77" s="25">
        <f t="shared" si="17"/>
        <v>5.6227790432801816</v>
      </c>
      <c r="L77" s="24">
        <f t="shared" si="18"/>
        <v>8.8933621867881545</v>
      </c>
      <c r="M77" s="81">
        <f t="shared" si="19"/>
        <v>14.516141230068335</v>
      </c>
      <c r="O77" s="78">
        <f t="shared" si="20"/>
        <v>-5.6227790432801816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5.6227790432801816</v>
      </c>
      <c r="T77">
        <v>76</v>
      </c>
      <c r="U77" s="87">
        <f>IFERROR(-HLOOKUP($U$1,IEX!$W$2:$BH$98,T77,FALSE),0)</f>
        <v>0</v>
      </c>
      <c r="V77" s="88">
        <f t="shared" si="21"/>
        <v>8.8933621867881545</v>
      </c>
      <c r="W77" s="94"/>
      <c r="X77" s="88">
        <v>0</v>
      </c>
      <c r="Y77" s="88">
        <v>0.23428246013667425</v>
      </c>
      <c r="Z77" s="88">
        <v>0.28113895216400908</v>
      </c>
      <c r="AA77" s="88">
        <v>0.42170842824601362</v>
      </c>
      <c r="AB77" s="88">
        <v>0.93712984054669701</v>
      </c>
      <c r="AC77" s="88">
        <v>0.40296583143507969</v>
      </c>
      <c r="AD77" s="88">
        <v>0.38422323462414576</v>
      </c>
      <c r="AE77" s="88">
        <v>0.32799544419134397</v>
      </c>
      <c r="AF77" s="88">
        <v>0.37485193621867885</v>
      </c>
      <c r="AG77" s="88">
        <v>0.37485193621867885</v>
      </c>
      <c r="AH77" s="88">
        <v>0.28113895216400908</v>
      </c>
      <c r="AI77" s="88">
        <v>0.28113895216400908</v>
      </c>
      <c r="AJ77" s="88">
        <v>0.23428246013667425</v>
      </c>
      <c r="AK77" s="88">
        <v>1.0308428246013668</v>
      </c>
      <c r="AL77" s="88">
        <v>0.93712984054669701</v>
      </c>
      <c r="AM77" s="88">
        <v>0.56227790432801816</v>
      </c>
      <c r="AN77" s="88">
        <v>0.42170842824601362</v>
      </c>
      <c r="AO77" s="88">
        <v>0.56227790432801816</v>
      </c>
      <c r="AP77" s="88">
        <v>0.46856492027334851</v>
      </c>
      <c r="AQ77" s="88">
        <v>0.37485193621867885</v>
      </c>
      <c r="AR77" s="88">
        <v>0.28113895216400908</v>
      </c>
      <c r="AS77" s="88">
        <v>0.28113895216400908</v>
      </c>
      <c r="AT77" s="88">
        <v>0.48730751708428249</v>
      </c>
      <c r="AU77" s="88">
        <v>0.23428246013667425</v>
      </c>
      <c r="AV77" s="88">
        <v>0.28113895216400908</v>
      </c>
      <c r="AW77" s="88">
        <v>0.37485193621867885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17.224</v>
      </c>
      <c r="C78" s="23"/>
      <c r="D78" s="23"/>
      <c r="E78" s="23"/>
      <c r="F78" s="23"/>
      <c r="G78" s="23"/>
      <c r="H78" s="23"/>
      <c r="I78" s="23"/>
      <c r="J78" s="23">
        <v>5.8851936218678818</v>
      </c>
      <c r="K78" s="25">
        <f t="shared" si="17"/>
        <v>5.8851936218678818</v>
      </c>
      <c r="L78" s="24">
        <f t="shared" si="18"/>
        <v>9.3084145785876977</v>
      </c>
      <c r="M78" s="81">
        <f t="shared" si="19"/>
        <v>15.193608200455579</v>
      </c>
      <c r="O78" s="78">
        <f t="shared" si="20"/>
        <v>-5.8851936218678818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5.8851936218678818</v>
      </c>
      <c r="T78">
        <v>77</v>
      </c>
      <c r="U78" s="87">
        <f>IFERROR(-HLOOKUP($U$1,IEX!$W$2:$BH$98,T78,FALSE),0)</f>
        <v>0</v>
      </c>
      <c r="V78" s="88">
        <f t="shared" si="21"/>
        <v>9.3084145785876977</v>
      </c>
      <c r="W78" s="94"/>
      <c r="X78" s="88">
        <v>0</v>
      </c>
      <c r="Y78" s="88">
        <v>0.2452164009111617</v>
      </c>
      <c r="Z78" s="88">
        <v>0.29425968109339407</v>
      </c>
      <c r="AA78" s="88">
        <v>0.4413895216400911</v>
      </c>
      <c r="AB78" s="88">
        <v>0.98086560364464681</v>
      </c>
      <c r="AC78" s="88">
        <v>0.42177220956719813</v>
      </c>
      <c r="AD78" s="88">
        <v>0.40215489749430522</v>
      </c>
      <c r="AE78" s="88">
        <v>0.34330296127562643</v>
      </c>
      <c r="AF78" s="88">
        <v>0.39234624145785879</v>
      </c>
      <c r="AG78" s="88">
        <v>0.39234624145785879</v>
      </c>
      <c r="AH78" s="88">
        <v>0.29425968109339407</v>
      </c>
      <c r="AI78" s="88">
        <v>0.29425968109339407</v>
      </c>
      <c r="AJ78" s="88">
        <v>0.2452164009111617</v>
      </c>
      <c r="AK78" s="88">
        <v>1.0789521640091118</v>
      </c>
      <c r="AL78" s="88">
        <v>0.98086560364464681</v>
      </c>
      <c r="AM78" s="88">
        <v>0.58851936218678813</v>
      </c>
      <c r="AN78" s="88">
        <v>0.4413895216400911</v>
      </c>
      <c r="AO78" s="88">
        <v>0.58851936218678813</v>
      </c>
      <c r="AP78" s="88">
        <v>0.49043280182232341</v>
      </c>
      <c r="AQ78" s="88">
        <v>0.39234624145785879</v>
      </c>
      <c r="AR78" s="88">
        <v>0.29425968109339407</v>
      </c>
      <c r="AS78" s="88">
        <v>0.29425968109339407</v>
      </c>
      <c r="AT78" s="88">
        <v>0.51005011389521648</v>
      </c>
      <c r="AU78" s="88">
        <v>0.2452164009111617</v>
      </c>
      <c r="AV78" s="88">
        <v>0.29425968109339407</v>
      </c>
      <c r="AW78" s="88">
        <v>0.39234624145785879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14.936</v>
      </c>
      <c r="C79" s="23"/>
      <c r="D79" s="23"/>
      <c r="E79" s="23"/>
      <c r="F79" s="23"/>
      <c r="G79" s="23"/>
      <c r="H79" s="23"/>
      <c r="I79" s="23"/>
      <c r="J79" s="23">
        <v>5.1034168564920268</v>
      </c>
      <c r="K79" s="25">
        <f t="shared" si="17"/>
        <v>5.1034168564920268</v>
      </c>
      <c r="L79" s="24">
        <f t="shared" si="18"/>
        <v>8.0719043280182223</v>
      </c>
      <c r="M79" s="81">
        <f t="shared" si="19"/>
        <v>13.175321184510249</v>
      </c>
      <c r="O79" s="78">
        <f t="shared" si="20"/>
        <v>-5.1034168564920268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5.1034168564920268</v>
      </c>
      <c r="T79">
        <v>78</v>
      </c>
      <c r="U79" s="87">
        <f>IFERROR(-HLOOKUP($U$1,IEX!$W$2:$BH$98,T79,FALSE),0)</f>
        <v>0</v>
      </c>
      <c r="V79" s="88">
        <f t="shared" si="21"/>
        <v>8.0719043280182223</v>
      </c>
      <c r="W79" s="94"/>
      <c r="X79" s="88">
        <v>0</v>
      </c>
      <c r="Y79" s="88">
        <v>0.21264236902050113</v>
      </c>
      <c r="Z79" s="88">
        <v>0.25517084282460134</v>
      </c>
      <c r="AA79" s="88">
        <v>0.38275626423690201</v>
      </c>
      <c r="AB79" s="88">
        <v>0.85056947608200451</v>
      </c>
      <c r="AC79" s="88">
        <v>0.3657448747152619</v>
      </c>
      <c r="AD79" s="88">
        <v>0.34873348519362185</v>
      </c>
      <c r="AE79" s="88">
        <v>0.29769931662870158</v>
      </c>
      <c r="AF79" s="88">
        <v>0.34022779043280182</v>
      </c>
      <c r="AG79" s="88">
        <v>0.34022779043280182</v>
      </c>
      <c r="AH79" s="88">
        <v>0.25517084282460134</v>
      </c>
      <c r="AI79" s="88">
        <v>0.25517084282460134</v>
      </c>
      <c r="AJ79" s="88">
        <v>0.21264236902050113</v>
      </c>
      <c r="AK79" s="88">
        <v>0.93562642369020499</v>
      </c>
      <c r="AL79" s="88">
        <v>0.85056947608200451</v>
      </c>
      <c r="AM79" s="88">
        <v>0.51034168564920268</v>
      </c>
      <c r="AN79" s="88">
        <v>0.38275626423690201</v>
      </c>
      <c r="AO79" s="88">
        <v>0.51034168564920268</v>
      </c>
      <c r="AP79" s="88">
        <v>0.42528473804100225</v>
      </c>
      <c r="AQ79" s="88">
        <v>0.34022779043280182</v>
      </c>
      <c r="AR79" s="88">
        <v>0.25517084282460134</v>
      </c>
      <c r="AS79" s="88">
        <v>0.25517084282460134</v>
      </c>
      <c r="AT79" s="88">
        <v>0.44229612756264242</v>
      </c>
      <c r="AU79" s="88">
        <v>0.21264236902050113</v>
      </c>
      <c r="AV79" s="88">
        <v>0.25517084282460134</v>
      </c>
      <c r="AW79" s="88">
        <v>0.34022779043280182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17.224</v>
      </c>
      <c r="C80" s="23"/>
      <c r="D80" s="23"/>
      <c r="E80" s="23"/>
      <c r="F80" s="23"/>
      <c r="G80" s="23"/>
      <c r="H80" s="23"/>
      <c r="I80" s="23"/>
      <c r="J80" s="23">
        <v>5.8851936218678818</v>
      </c>
      <c r="K80" s="25">
        <f t="shared" si="17"/>
        <v>5.8851936218678818</v>
      </c>
      <c r="L80" s="24">
        <f t="shared" si="18"/>
        <v>9.3084145785876977</v>
      </c>
      <c r="M80" s="81">
        <f t="shared" si="19"/>
        <v>15.193608200455579</v>
      </c>
      <c r="O80" s="78">
        <f t="shared" si="20"/>
        <v>-5.8851936218678818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5.8851936218678818</v>
      </c>
      <c r="T80">
        <v>79</v>
      </c>
      <c r="U80" s="87">
        <f>IFERROR(-HLOOKUP($U$1,IEX!$W$2:$BH$98,T80,FALSE),0)</f>
        <v>0</v>
      </c>
      <c r="V80" s="88">
        <f t="shared" si="21"/>
        <v>9.3084145785876977</v>
      </c>
      <c r="W80" s="94"/>
      <c r="X80" s="88">
        <v>0</v>
      </c>
      <c r="Y80" s="88">
        <v>0.2452164009111617</v>
      </c>
      <c r="Z80" s="88">
        <v>0.29425968109339407</v>
      </c>
      <c r="AA80" s="88">
        <v>0.4413895216400911</v>
      </c>
      <c r="AB80" s="88">
        <v>0.98086560364464681</v>
      </c>
      <c r="AC80" s="88">
        <v>0.42177220956719813</v>
      </c>
      <c r="AD80" s="88">
        <v>0.40215489749430522</v>
      </c>
      <c r="AE80" s="88">
        <v>0.34330296127562643</v>
      </c>
      <c r="AF80" s="88">
        <v>0.39234624145785879</v>
      </c>
      <c r="AG80" s="88">
        <v>0.39234624145785879</v>
      </c>
      <c r="AH80" s="88">
        <v>0.29425968109339407</v>
      </c>
      <c r="AI80" s="88">
        <v>0.29425968109339407</v>
      </c>
      <c r="AJ80" s="88">
        <v>0.2452164009111617</v>
      </c>
      <c r="AK80" s="88">
        <v>1.0789521640091118</v>
      </c>
      <c r="AL80" s="88">
        <v>0.98086560364464681</v>
      </c>
      <c r="AM80" s="88">
        <v>0.58851936218678813</v>
      </c>
      <c r="AN80" s="88">
        <v>0.4413895216400911</v>
      </c>
      <c r="AO80" s="88">
        <v>0.58851936218678813</v>
      </c>
      <c r="AP80" s="88">
        <v>0.49043280182232341</v>
      </c>
      <c r="AQ80" s="88">
        <v>0.39234624145785879</v>
      </c>
      <c r="AR80" s="88">
        <v>0.29425968109339407</v>
      </c>
      <c r="AS80" s="88">
        <v>0.29425968109339407</v>
      </c>
      <c r="AT80" s="88">
        <v>0.51005011389521648</v>
      </c>
      <c r="AU80" s="88">
        <v>0.2452164009111617</v>
      </c>
      <c r="AV80" s="88">
        <v>0.29425968109339407</v>
      </c>
      <c r="AW80" s="88">
        <v>0.39234624145785879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18.047999999999998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9.6905399090947704</v>
      </c>
      <c r="M81" s="81">
        <f t="shared" si="19"/>
        <v>15.817330157205269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9.6905399090947704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0.35739609780644571</v>
      </c>
      <c r="AF81" s="88">
        <v>0.40845268320736655</v>
      </c>
      <c r="AG81" s="88">
        <v>0.40845268320736655</v>
      </c>
      <c r="AH81" s="88">
        <v>0.30633951240552487</v>
      </c>
      <c r="AI81" s="88">
        <v>0.30633951240552487</v>
      </c>
      <c r="AJ81" s="88">
        <v>0.25528292700460409</v>
      </c>
      <c r="AK81" s="88">
        <v>1.123244878820258</v>
      </c>
      <c r="AL81" s="88">
        <v>1.0211317080184164</v>
      </c>
      <c r="AM81" s="88">
        <v>0.61267902481104974</v>
      </c>
      <c r="AN81" s="88">
        <v>0.45950926860828734</v>
      </c>
      <c r="AO81" s="88">
        <v>0.61267902481104974</v>
      </c>
      <c r="AP81" s="88">
        <v>0.51056585400920818</v>
      </c>
      <c r="AQ81" s="88">
        <v>0.40845268320736655</v>
      </c>
      <c r="AR81" s="88">
        <v>0.30633951240552487</v>
      </c>
      <c r="AS81" s="88">
        <v>0.30633951240552487</v>
      </c>
      <c r="AT81" s="88">
        <v>0.53098848816957656</v>
      </c>
      <c r="AU81" s="88">
        <v>0.25528292700460409</v>
      </c>
      <c r="AV81" s="88">
        <v>0.30633951240552487</v>
      </c>
      <c r="AW81" s="88">
        <v>0.40845268320736655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15.8</v>
      </c>
      <c r="C82" s="23"/>
      <c r="D82" s="23"/>
      <c r="E82" s="23"/>
      <c r="F82" s="23"/>
      <c r="G82" s="23"/>
      <c r="H82" s="23"/>
      <c r="I82" s="23"/>
      <c r="J82" s="23">
        <v>5.3986332574031888</v>
      </c>
      <c r="K82" s="25">
        <f t="shared" si="17"/>
        <v>5.3986332574031888</v>
      </c>
      <c r="L82" s="24">
        <f t="shared" si="18"/>
        <v>8.5388382687927091</v>
      </c>
      <c r="M82" s="81">
        <f t="shared" si="19"/>
        <v>13.937471526195898</v>
      </c>
      <c r="O82" s="78">
        <f t="shared" si="20"/>
        <v>-5.3986332574031888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5.3986332574031888</v>
      </c>
      <c r="T82">
        <v>81</v>
      </c>
      <c r="U82" s="87">
        <f>IFERROR(-HLOOKUP($U$1,IEX!$W$2:$BH$98,T82,FALSE),0)</f>
        <v>0</v>
      </c>
      <c r="V82" s="88">
        <f t="shared" si="21"/>
        <v>8.5388382687927091</v>
      </c>
      <c r="W82" s="94"/>
      <c r="X82" s="88">
        <v>0</v>
      </c>
      <c r="Y82" s="88">
        <v>0.22494305239179954</v>
      </c>
      <c r="Z82" s="88">
        <v>0.26993166287015941</v>
      </c>
      <c r="AA82" s="88">
        <v>0.40489749430523919</v>
      </c>
      <c r="AB82" s="88">
        <v>0.89977220956719817</v>
      </c>
      <c r="AC82" s="88">
        <v>0.38690205011389522</v>
      </c>
      <c r="AD82" s="88">
        <v>0.36890660592255126</v>
      </c>
      <c r="AE82" s="88">
        <v>0.31492027334851935</v>
      </c>
      <c r="AF82" s="88">
        <v>0.3599088838268793</v>
      </c>
      <c r="AG82" s="88">
        <v>0.3599088838268793</v>
      </c>
      <c r="AH82" s="88">
        <v>0.26993166287015941</v>
      </c>
      <c r="AI82" s="88">
        <v>0.26993166287015941</v>
      </c>
      <c r="AJ82" s="88">
        <v>0.22494305239179954</v>
      </c>
      <c r="AK82" s="88">
        <v>0.98974943052391806</v>
      </c>
      <c r="AL82" s="88">
        <v>0.89977220956719817</v>
      </c>
      <c r="AM82" s="88">
        <v>0.53986332574031881</v>
      </c>
      <c r="AN82" s="88">
        <v>0.40489749430523919</v>
      </c>
      <c r="AO82" s="88">
        <v>0.53986332574031881</v>
      </c>
      <c r="AP82" s="88">
        <v>0.44988610478359908</v>
      </c>
      <c r="AQ82" s="88">
        <v>0.3599088838268793</v>
      </c>
      <c r="AR82" s="88">
        <v>0.26993166287015941</v>
      </c>
      <c r="AS82" s="88">
        <v>0.26993166287015941</v>
      </c>
      <c r="AT82" s="88">
        <v>0.46788154897494311</v>
      </c>
      <c r="AU82" s="88">
        <v>0.22494305239179954</v>
      </c>
      <c r="AV82" s="88">
        <v>0.26993166287015941</v>
      </c>
      <c r="AW82" s="88">
        <v>0.3599088838268793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18.123999999999999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9.6905399090947704</v>
      </c>
      <c r="M83" s="81">
        <f t="shared" si="19"/>
        <v>15.817330157205269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9.6905399090947704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0.35739609780644571</v>
      </c>
      <c r="AF83" s="88">
        <v>0.40845268320736655</v>
      </c>
      <c r="AG83" s="88">
        <v>0.40845268320736655</v>
      </c>
      <c r="AH83" s="88">
        <v>0.30633951240552487</v>
      </c>
      <c r="AI83" s="88">
        <v>0.30633951240552487</v>
      </c>
      <c r="AJ83" s="88">
        <v>0.25528292700460409</v>
      </c>
      <c r="AK83" s="88">
        <v>1.123244878820258</v>
      </c>
      <c r="AL83" s="88">
        <v>1.0211317080184164</v>
      </c>
      <c r="AM83" s="88">
        <v>0.61267902481104974</v>
      </c>
      <c r="AN83" s="88">
        <v>0.45950926860828734</v>
      </c>
      <c r="AO83" s="88">
        <v>0.61267902481104974</v>
      </c>
      <c r="AP83" s="88">
        <v>0.51056585400920818</v>
      </c>
      <c r="AQ83" s="88">
        <v>0.40845268320736655</v>
      </c>
      <c r="AR83" s="88">
        <v>0.30633951240552487</v>
      </c>
      <c r="AS83" s="88">
        <v>0.30633951240552487</v>
      </c>
      <c r="AT83" s="88">
        <v>0.53098848816957656</v>
      </c>
      <c r="AU83" s="88">
        <v>0.25528292700460409</v>
      </c>
      <c r="AV83" s="88">
        <v>0.30633951240552487</v>
      </c>
      <c r="AW83" s="88">
        <v>0.40845268320736655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18.295999999999999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9.6905399090947704</v>
      </c>
      <c r="M84" s="81">
        <f t="shared" si="19"/>
        <v>15.817330157205269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9.6905399090947704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0.35739609780644571</v>
      </c>
      <c r="AF84" s="88">
        <v>0.40845268320736655</v>
      </c>
      <c r="AG84" s="88">
        <v>0.40845268320736655</v>
      </c>
      <c r="AH84" s="88">
        <v>0.30633951240552487</v>
      </c>
      <c r="AI84" s="88">
        <v>0.30633951240552487</v>
      </c>
      <c r="AJ84" s="88">
        <v>0.25528292700460409</v>
      </c>
      <c r="AK84" s="88">
        <v>1.123244878820258</v>
      </c>
      <c r="AL84" s="88">
        <v>1.0211317080184164</v>
      </c>
      <c r="AM84" s="88">
        <v>0.61267902481104974</v>
      </c>
      <c r="AN84" s="88">
        <v>0.45950926860828734</v>
      </c>
      <c r="AO84" s="88">
        <v>0.61267902481104974</v>
      </c>
      <c r="AP84" s="88">
        <v>0.51056585400920818</v>
      </c>
      <c r="AQ84" s="88">
        <v>0.40845268320736655</v>
      </c>
      <c r="AR84" s="88">
        <v>0.30633951240552487</v>
      </c>
      <c r="AS84" s="88">
        <v>0.30633951240552487</v>
      </c>
      <c r="AT84" s="88">
        <v>0.53098848816957656</v>
      </c>
      <c r="AU84" s="88">
        <v>0.25528292700460409</v>
      </c>
      <c r="AV84" s="88">
        <v>0.30633951240552487</v>
      </c>
      <c r="AW84" s="88">
        <v>0.40845268320736655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18.260000000000002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9.6905399090947704</v>
      </c>
      <c r="M85" s="81">
        <f t="shared" si="19"/>
        <v>15.817330157205269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9.6905399090947704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0.35739609780644571</v>
      </c>
      <c r="AF85" s="88">
        <v>0.40845268320736655</v>
      </c>
      <c r="AG85" s="88">
        <v>0.40845268320736655</v>
      </c>
      <c r="AH85" s="88">
        <v>0.30633951240552487</v>
      </c>
      <c r="AI85" s="88">
        <v>0.30633951240552487</v>
      </c>
      <c r="AJ85" s="88">
        <v>0.25528292700460409</v>
      </c>
      <c r="AK85" s="88">
        <v>1.123244878820258</v>
      </c>
      <c r="AL85" s="88">
        <v>1.0211317080184164</v>
      </c>
      <c r="AM85" s="88">
        <v>0.61267902481104974</v>
      </c>
      <c r="AN85" s="88">
        <v>0.45950926860828734</v>
      </c>
      <c r="AO85" s="88">
        <v>0.61267902481104974</v>
      </c>
      <c r="AP85" s="88">
        <v>0.51056585400920818</v>
      </c>
      <c r="AQ85" s="88">
        <v>0.40845268320736655</v>
      </c>
      <c r="AR85" s="88">
        <v>0.30633951240552487</v>
      </c>
      <c r="AS85" s="88">
        <v>0.30633951240552487</v>
      </c>
      <c r="AT85" s="88">
        <v>0.53098848816957656</v>
      </c>
      <c r="AU85" s="88">
        <v>0.25528292700460409</v>
      </c>
      <c r="AV85" s="88">
        <v>0.30633951240552487</v>
      </c>
      <c r="AW85" s="88">
        <v>0.40845268320736655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18.103999999999999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9.6905399090947704</v>
      </c>
      <c r="M86" s="81">
        <f t="shared" si="19"/>
        <v>15.817330157205269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9.6905399090947704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0.35739609780644571</v>
      </c>
      <c r="AF86" s="88">
        <v>0.40845268320736655</v>
      </c>
      <c r="AG86" s="88">
        <v>0.40845268320736655</v>
      </c>
      <c r="AH86" s="88">
        <v>0.30633951240552487</v>
      </c>
      <c r="AI86" s="88">
        <v>0.30633951240552487</v>
      </c>
      <c r="AJ86" s="88">
        <v>0.25528292700460409</v>
      </c>
      <c r="AK86" s="88">
        <v>1.123244878820258</v>
      </c>
      <c r="AL86" s="88">
        <v>1.0211317080184164</v>
      </c>
      <c r="AM86" s="88">
        <v>0.61267902481104974</v>
      </c>
      <c r="AN86" s="88">
        <v>0.45950926860828734</v>
      </c>
      <c r="AO86" s="88">
        <v>0.61267902481104974</v>
      </c>
      <c r="AP86" s="88">
        <v>0.51056585400920818</v>
      </c>
      <c r="AQ86" s="88">
        <v>0.40845268320736655</v>
      </c>
      <c r="AR86" s="88">
        <v>0.30633951240552487</v>
      </c>
      <c r="AS86" s="88">
        <v>0.30633951240552487</v>
      </c>
      <c r="AT86" s="88">
        <v>0.53098848816957656</v>
      </c>
      <c r="AU86" s="88">
        <v>0.25528292700460409</v>
      </c>
      <c r="AV86" s="88">
        <v>0.30633951240552487</v>
      </c>
      <c r="AW86" s="88">
        <v>0.40845268320736655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17.28</v>
      </c>
      <c r="C87" s="23"/>
      <c r="D87" s="23"/>
      <c r="E87" s="23"/>
      <c r="F87" s="23"/>
      <c r="G87" s="23"/>
      <c r="H87" s="23"/>
      <c r="I87" s="23"/>
      <c r="J87" s="23">
        <v>5.9043280182232349</v>
      </c>
      <c r="K87" s="25">
        <f t="shared" si="17"/>
        <v>5.9043280182232349</v>
      </c>
      <c r="L87" s="24">
        <f t="shared" si="18"/>
        <v>9.3386788154897502</v>
      </c>
      <c r="M87" s="81">
        <f t="shared" si="19"/>
        <v>15.243006833712986</v>
      </c>
      <c r="O87" s="78">
        <f t="shared" si="20"/>
        <v>-5.9043280182232349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5.9043280182232349</v>
      </c>
      <c r="T87">
        <v>86</v>
      </c>
      <c r="U87" s="87">
        <f>IFERROR(-HLOOKUP($U$1,IEX!$W$2:$BH$98,T87,FALSE),0)</f>
        <v>0</v>
      </c>
      <c r="V87" s="88">
        <f t="shared" si="21"/>
        <v>9.3386788154897502</v>
      </c>
      <c r="W87" s="94"/>
      <c r="X87" s="88">
        <v>0</v>
      </c>
      <c r="Y87" s="88">
        <v>0.24601366742596811</v>
      </c>
      <c r="Z87" s="88">
        <v>0.29521640091116169</v>
      </c>
      <c r="AA87" s="88">
        <v>0.44282460136674262</v>
      </c>
      <c r="AB87" s="88">
        <v>0.98405466970387245</v>
      </c>
      <c r="AC87" s="88">
        <v>0.42314350797266514</v>
      </c>
      <c r="AD87" s="88">
        <v>0.40346241457858772</v>
      </c>
      <c r="AE87" s="88">
        <v>0.34441913439635535</v>
      </c>
      <c r="AF87" s="88">
        <v>0.39362186788154901</v>
      </c>
      <c r="AG87" s="88">
        <v>0.39362186788154901</v>
      </c>
      <c r="AH87" s="88">
        <v>0.29521640091116169</v>
      </c>
      <c r="AI87" s="88">
        <v>0.29521640091116169</v>
      </c>
      <c r="AJ87" s="88">
        <v>0.24601366742596811</v>
      </c>
      <c r="AK87" s="88">
        <v>1.0824601366742599</v>
      </c>
      <c r="AL87" s="88">
        <v>0.98405466970387245</v>
      </c>
      <c r="AM87" s="88">
        <v>0.59043280182232338</v>
      </c>
      <c r="AN87" s="88">
        <v>0.44282460136674262</v>
      </c>
      <c r="AO87" s="88">
        <v>0.59043280182232338</v>
      </c>
      <c r="AP87" s="88">
        <v>0.49202733485193623</v>
      </c>
      <c r="AQ87" s="88">
        <v>0.39362186788154901</v>
      </c>
      <c r="AR87" s="88">
        <v>0.29521640091116169</v>
      </c>
      <c r="AS87" s="88">
        <v>0.29521640091116169</v>
      </c>
      <c r="AT87" s="88">
        <v>0.51170842824601381</v>
      </c>
      <c r="AU87" s="88">
        <v>0.24601366742596811</v>
      </c>
      <c r="AV87" s="88">
        <v>0.29521640091116169</v>
      </c>
      <c r="AW87" s="88">
        <v>0.39362186788154901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18.584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9.6905399090947704</v>
      </c>
      <c r="M88" s="81">
        <f t="shared" si="19"/>
        <v>15.817330157205269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9.6905399090947704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0.35739609780644571</v>
      </c>
      <c r="AF88" s="88">
        <v>0.40845268320736655</v>
      </c>
      <c r="AG88" s="88">
        <v>0.40845268320736655</v>
      </c>
      <c r="AH88" s="88">
        <v>0.30633951240552487</v>
      </c>
      <c r="AI88" s="88">
        <v>0.30633951240552487</v>
      </c>
      <c r="AJ88" s="88">
        <v>0.25528292700460409</v>
      </c>
      <c r="AK88" s="88">
        <v>1.123244878820258</v>
      </c>
      <c r="AL88" s="88">
        <v>1.0211317080184164</v>
      </c>
      <c r="AM88" s="88">
        <v>0.61267902481104974</v>
      </c>
      <c r="AN88" s="88">
        <v>0.45950926860828734</v>
      </c>
      <c r="AO88" s="88">
        <v>0.61267902481104974</v>
      </c>
      <c r="AP88" s="88">
        <v>0.51056585400920818</v>
      </c>
      <c r="AQ88" s="88">
        <v>0.40845268320736655</v>
      </c>
      <c r="AR88" s="88">
        <v>0.30633951240552487</v>
      </c>
      <c r="AS88" s="88">
        <v>0.30633951240552487</v>
      </c>
      <c r="AT88" s="88">
        <v>0.53098848816957656</v>
      </c>
      <c r="AU88" s="88">
        <v>0.25528292700460409</v>
      </c>
      <c r="AV88" s="88">
        <v>0.30633951240552487</v>
      </c>
      <c r="AW88" s="88">
        <v>0.40845268320736655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17.184000000000001</v>
      </c>
      <c r="C89" s="23"/>
      <c r="D89" s="23"/>
      <c r="E89" s="23"/>
      <c r="F89" s="23"/>
      <c r="G89" s="23"/>
      <c r="H89" s="23"/>
      <c r="I89" s="23"/>
      <c r="J89" s="23">
        <v>5.8715261958997731</v>
      </c>
      <c r="K89" s="25">
        <f t="shared" si="17"/>
        <v>5.8715261958997731</v>
      </c>
      <c r="L89" s="24">
        <f t="shared" si="18"/>
        <v>9.2867972665148084</v>
      </c>
      <c r="M89" s="81">
        <f t="shared" si="19"/>
        <v>15.158323462414582</v>
      </c>
      <c r="O89" s="78">
        <f t="shared" si="20"/>
        <v>-5.8715261958997731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5.8715261958997731</v>
      </c>
      <c r="T89">
        <v>88</v>
      </c>
      <c r="U89" s="87">
        <f>IFERROR(-HLOOKUP($U$1,IEX!$W$2:$BH$98,T89,FALSE),0)</f>
        <v>0</v>
      </c>
      <c r="V89" s="88">
        <f t="shared" si="21"/>
        <v>9.2867972665148084</v>
      </c>
      <c r="W89" s="94"/>
      <c r="X89" s="88">
        <v>0</v>
      </c>
      <c r="Y89" s="88">
        <v>0.2446469248291572</v>
      </c>
      <c r="Z89" s="88">
        <v>0.29357630979498861</v>
      </c>
      <c r="AA89" s="88">
        <v>0.44036446469248292</v>
      </c>
      <c r="AB89" s="88">
        <v>0.97858769931662881</v>
      </c>
      <c r="AC89" s="88">
        <v>0.42079271070615032</v>
      </c>
      <c r="AD89" s="88">
        <v>0.40122095671981778</v>
      </c>
      <c r="AE89" s="88">
        <v>0.34250569476082005</v>
      </c>
      <c r="AF89" s="88">
        <v>0.39143507972665148</v>
      </c>
      <c r="AG89" s="88">
        <v>0.39143507972665148</v>
      </c>
      <c r="AH89" s="88">
        <v>0.29357630979498861</v>
      </c>
      <c r="AI89" s="88">
        <v>0.29357630979498861</v>
      </c>
      <c r="AJ89" s="88">
        <v>0.2446469248291572</v>
      </c>
      <c r="AK89" s="88">
        <v>1.0764464692482918</v>
      </c>
      <c r="AL89" s="88">
        <v>0.97858769931662881</v>
      </c>
      <c r="AM89" s="88">
        <v>0.58715261958997722</v>
      </c>
      <c r="AN89" s="88">
        <v>0.44036446469248292</v>
      </c>
      <c r="AO89" s="88">
        <v>0.58715261958997722</v>
      </c>
      <c r="AP89" s="88">
        <v>0.48929384965831441</v>
      </c>
      <c r="AQ89" s="88">
        <v>0.39143507972665148</v>
      </c>
      <c r="AR89" s="88">
        <v>0.29357630979498861</v>
      </c>
      <c r="AS89" s="88">
        <v>0.29357630979498861</v>
      </c>
      <c r="AT89" s="88">
        <v>0.50886560364464695</v>
      </c>
      <c r="AU89" s="88">
        <v>0.2446469248291572</v>
      </c>
      <c r="AV89" s="88">
        <v>0.29357630979498861</v>
      </c>
      <c r="AW89" s="88">
        <v>0.39143507972665148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17.3</v>
      </c>
      <c r="C90" s="23"/>
      <c r="D90" s="23"/>
      <c r="E90" s="23"/>
      <c r="F90" s="23"/>
      <c r="G90" s="23"/>
      <c r="H90" s="23"/>
      <c r="I90" s="23"/>
      <c r="J90" s="23">
        <v>5.9111617312072893</v>
      </c>
      <c r="K90" s="25">
        <f t="shared" si="17"/>
        <v>5.9111617312072893</v>
      </c>
      <c r="L90" s="24">
        <f t="shared" si="18"/>
        <v>9.3494874715261957</v>
      </c>
      <c r="M90" s="81">
        <f t="shared" si="19"/>
        <v>15.260649202733486</v>
      </c>
      <c r="O90" s="78">
        <f t="shared" si="20"/>
        <v>-5.9111617312072893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5.9111617312072893</v>
      </c>
      <c r="T90">
        <v>89</v>
      </c>
      <c r="U90" s="87">
        <f>IFERROR(-HLOOKUP($U$1,IEX!$W$2:$BH$98,T90,FALSE),0)</f>
        <v>0</v>
      </c>
      <c r="V90" s="88">
        <f t="shared" si="21"/>
        <v>9.3494874715261957</v>
      </c>
      <c r="W90" s="94"/>
      <c r="X90" s="88">
        <v>0</v>
      </c>
      <c r="Y90" s="88">
        <v>0.24629840546697038</v>
      </c>
      <c r="Z90" s="88">
        <v>0.29555808656036442</v>
      </c>
      <c r="AA90" s="88">
        <v>0.44333712984054668</v>
      </c>
      <c r="AB90" s="88">
        <v>0.98519362186788151</v>
      </c>
      <c r="AC90" s="88">
        <v>0.42363325740318908</v>
      </c>
      <c r="AD90" s="88">
        <v>0.40392938496583142</v>
      </c>
      <c r="AE90" s="88">
        <v>0.34481776765375854</v>
      </c>
      <c r="AF90" s="88">
        <v>0.39407744874715261</v>
      </c>
      <c r="AG90" s="88">
        <v>0.39407744874715261</v>
      </c>
      <c r="AH90" s="88">
        <v>0.29555808656036442</v>
      </c>
      <c r="AI90" s="88">
        <v>0.29555808656036442</v>
      </c>
      <c r="AJ90" s="88">
        <v>0.24629840546697038</v>
      </c>
      <c r="AK90" s="88">
        <v>1.0837129840546698</v>
      </c>
      <c r="AL90" s="88">
        <v>0.98519362186788151</v>
      </c>
      <c r="AM90" s="88">
        <v>0.59111617312072884</v>
      </c>
      <c r="AN90" s="88">
        <v>0.44333712984054668</v>
      </c>
      <c r="AO90" s="88">
        <v>0.59111617312072884</v>
      </c>
      <c r="AP90" s="88">
        <v>0.49259681093394075</v>
      </c>
      <c r="AQ90" s="88">
        <v>0.39407744874715261</v>
      </c>
      <c r="AR90" s="88">
        <v>0.29555808656036442</v>
      </c>
      <c r="AS90" s="88">
        <v>0.29555808656036442</v>
      </c>
      <c r="AT90" s="88">
        <v>0.51230068337129853</v>
      </c>
      <c r="AU90" s="88">
        <v>0.24629840546697038</v>
      </c>
      <c r="AV90" s="88">
        <v>0.29555808656036442</v>
      </c>
      <c r="AW90" s="88">
        <v>0.39407744874715261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16.204000000000001</v>
      </c>
      <c r="C91" s="23"/>
      <c r="D91" s="23"/>
      <c r="E91" s="23"/>
      <c r="F91" s="23"/>
      <c r="G91" s="23"/>
      <c r="H91" s="23"/>
      <c r="I91" s="23"/>
      <c r="J91" s="23">
        <v>5.5366742596810932</v>
      </c>
      <c r="K91" s="25">
        <f t="shared" si="17"/>
        <v>5.5366742596810932</v>
      </c>
      <c r="L91" s="24">
        <f t="shared" si="18"/>
        <v>8.7571731207289307</v>
      </c>
      <c r="M91" s="81">
        <f t="shared" si="19"/>
        <v>14.293847380410025</v>
      </c>
      <c r="O91" s="78">
        <f t="shared" si="20"/>
        <v>-5.5366742596810932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5.5366742596810932</v>
      </c>
      <c r="T91">
        <v>90</v>
      </c>
      <c r="U91" s="87">
        <f>IFERROR(-HLOOKUP($U$1,IEX!$W$2:$BH$98,T91,FALSE),0)</f>
        <v>0</v>
      </c>
      <c r="V91" s="88">
        <f t="shared" si="21"/>
        <v>8.7571731207289307</v>
      </c>
      <c r="W91" s="94"/>
      <c r="X91" s="88">
        <v>0</v>
      </c>
      <c r="Y91" s="88">
        <v>0.23069476082004556</v>
      </c>
      <c r="Z91" s="88">
        <v>0.27683371298405468</v>
      </c>
      <c r="AA91" s="88">
        <v>0.41525056947608197</v>
      </c>
      <c r="AB91" s="88">
        <v>0.92277904328018223</v>
      </c>
      <c r="AC91" s="88">
        <v>0.39679498861047835</v>
      </c>
      <c r="AD91" s="88">
        <v>0.37833940774487468</v>
      </c>
      <c r="AE91" s="88">
        <v>0.32297266514806378</v>
      </c>
      <c r="AF91" s="88">
        <v>0.36911161731207293</v>
      </c>
      <c r="AG91" s="88">
        <v>0.36911161731207293</v>
      </c>
      <c r="AH91" s="88">
        <v>0.27683371298405468</v>
      </c>
      <c r="AI91" s="88">
        <v>0.27683371298405468</v>
      </c>
      <c r="AJ91" s="88">
        <v>0.23069476082004556</v>
      </c>
      <c r="AK91" s="88">
        <v>1.0150569476082005</v>
      </c>
      <c r="AL91" s="88">
        <v>0.92277904328018223</v>
      </c>
      <c r="AM91" s="88">
        <v>0.55366742596810936</v>
      </c>
      <c r="AN91" s="88">
        <v>0.41525056947608197</v>
      </c>
      <c r="AO91" s="88">
        <v>0.55366742596810936</v>
      </c>
      <c r="AP91" s="88">
        <v>0.46138952164009112</v>
      </c>
      <c r="AQ91" s="88">
        <v>0.36911161731207293</v>
      </c>
      <c r="AR91" s="88">
        <v>0.27683371298405468</v>
      </c>
      <c r="AS91" s="88">
        <v>0.27683371298405468</v>
      </c>
      <c r="AT91" s="88">
        <v>0.47984510250569484</v>
      </c>
      <c r="AU91" s="88">
        <v>0.23069476082004556</v>
      </c>
      <c r="AV91" s="88">
        <v>0.27683371298405468</v>
      </c>
      <c r="AW91" s="88">
        <v>0.36911161731207293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15.071999999999999</v>
      </c>
      <c r="C92" s="23"/>
      <c r="D92" s="23"/>
      <c r="E92" s="23"/>
      <c r="F92" s="23"/>
      <c r="G92" s="23"/>
      <c r="H92" s="23"/>
      <c r="I92" s="23"/>
      <c r="J92" s="23">
        <v>5.1498861047835991</v>
      </c>
      <c r="K92" s="25">
        <f t="shared" si="17"/>
        <v>5.1498861047835991</v>
      </c>
      <c r="L92" s="24">
        <f t="shared" si="18"/>
        <v>8.1454031890660588</v>
      </c>
      <c r="M92" s="81">
        <f t="shared" si="19"/>
        <v>13.295289293849658</v>
      </c>
      <c r="O92" s="78">
        <f t="shared" si="20"/>
        <v>-5.1498861047835991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5.1498861047835991</v>
      </c>
      <c r="T92">
        <v>91</v>
      </c>
      <c r="U92" s="87">
        <f>IFERROR(-HLOOKUP($U$1,IEX!$W$2:$BH$98,T92,FALSE),0)</f>
        <v>0</v>
      </c>
      <c r="V92" s="88">
        <f t="shared" si="21"/>
        <v>8.1454031890660588</v>
      </c>
      <c r="W92" s="94"/>
      <c r="X92" s="88">
        <v>0</v>
      </c>
      <c r="Y92" s="88">
        <v>0.21457858769931662</v>
      </c>
      <c r="Z92" s="88">
        <v>0.25749430523917988</v>
      </c>
      <c r="AA92" s="88">
        <v>0.3862414578587699</v>
      </c>
      <c r="AB92" s="88">
        <v>0.85831435079726648</v>
      </c>
      <c r="AC92" s="88">
        <v>0.3690751708428246</v>
      </c>
      <c r="AD92" s="88">
        <v>0.35190888382687924</v>
      </c>
      <c r="AE92" s="88">
        <v>0.30041002277904327</v>
      </c>
      <c r="AF92" s="88">
        <v>0.34332574031890661</v>
      </c>
      <c r="AG92" s="88">
        <v>0.34332574031890661</v>
      </c>
      <c r="AH92" s="88">
        <v>0.25749430523917988</v>
      </c>
      <c r="AI92" s="88">
        <v>0.25749430523917988</v>
      </c>
      <c r="AJ92" s="88">
        <v>0.21457858769931662</v>
      </c>
      <c r="AK92" s="88">
        <v>0.94414578587699305</v>
      </c>
      <c r="AL92" s="88">
        <v>0.85831435079726648</v>
      </c>
      <c r="AM92" s="88">
        <v>0.51498861047835975</v>
      </c>
      <c r="AN92" s="88">
        <v>0.3862414578587699</v>
      </c>
      <c r="AO92" s="88">
        <v>0.51498861047835975</v>
      </c>
      <c r="AP92" s="88">
        <v>0.42915717539863324</v>
      </c>
      <c r="AQ92" s="88">
        <v>0.34332574031890661</v>
      </c>
      <c r="AR92" s="88">
        <v>0.25749430523917988</v>
      </c>
      <c r="AS92" s="88">
        <v>0.25749430523917988</v>
      </c>
      <c r="AT92" s="88">
        <v>0.44632346241457865</v>
      </c>
      <c r="AU92" s="88">
        <v>0.21457858769931662</v>
      </c>
      <c r="AV92" s="88">
        <v>0.25749430523917988</v>
      </c>
      <c r="AW92" s="88">
        <v>0.34332574031890661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14.996</v>
      </c>
      <c r="C93" s="23"/>
      <c r="D93" s="23"/>
      <c r="E93" s="23"/>
      <c r="F93" s="23"/>
      <c r="G93" s="23"/>
      <c r="H93" s="23"/>
      <c r="I93" s="23"/>
      <c r="J93" s="23">
        <v>5.1239179954441916</v>
      </c>
      <c r="K93" s="25">
        <f t="shared" si="17"/>
        <v>5.1239179954441916</v>
      </c>
      <c r="L93" s="24">
        <f t="shared" si="18"/>
        <v>8.1043302961275625</v>
      </c>
      <c r="M93" s="81">
        <f t="shared" si="19"/>
        <v>13.228248291571754</v>
      </c>
      <c r="O93" s="78">
        <f t="shared" si="20"/>
        <v>-5.1239179954441916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5.1239179954441916</v>
      </c>
      <c r="T93">
        <v>92</v>
      </c>
      <c r="U93" s="87">
        <f>IFERROR(-HLOOKUP($U$1,IEX!$W$2:$BH$98,T93,FALSE),0)</f>
        <v>0</v>
      </c>
      <c r="V93" s="88">
        <f t="shared" si="21"/>
        <v>8.1043302961275625</v>
      </c>
      <c r="W93" s="94"/>
      <c r="X93" s="88">
        <v>0</v>
      </c>
      <c r="Y93" s="88">
        <v>0.21349658314350797</v>
      </c>
      <c r="Z93" s="88">
        <v>0.25619589977220952</v>
      </c>
      <c r="AA93" s="88">
        <v>0.38429384965831437</v>
      </c>
      <c r="AB93" s="88">
        <v>0.85398633257403189</v>
      </c>
      <c r="AC93" s="88">
        <v>0.3672141230068337</v>
      </c>
      <c r="AD93" s="88">
        <v>0.35013439635535304</v>
      </c>
      <c r="AE93" s="88">
        <v>0.29889521640091116</v>
      </c>
      <c r="AF93" s="88">
        <v>0.34159453302961273</v>
      </c>
      <c r="AG93" s="88">
        <v>0.34159453302961273</v>
      </c>
      <c r="AH93" s="88">
        <v>0.25619589977220952</v>
      </c>
      <c r="AI93" s="88">
        <v>0.25619589977220952</v>
      </c>
      <c r="AJ93" s="88">
        <v>0.21349658314350797</v>
      </c>
      <c r="AK93" s="88">
        <v>0.93938496583143505</v>
      </c>
      <c r="AL93" s="88">
        <v>0.85398633257403189</v>
      </c>
      <c r="AM93" s="88">
        <v>0.51239179954441905</v>
      </c>
      <c r="AN93" s="88">
        <v>0.38429384965831437</v>
      </c>
      <c r="AO93" s="88">
        <v>0.51239179954441905</v>
      </c>
      <c r="AP93" s="88">
        <v>0.42699316628701595</v>
      </c>
      <c r="AQ93" s="88">
        <v>0.34159453302961273</v>
      </c>
      <c r="AR93" s="88">
        <v>0.25619589977220952</v>
      </c>
      <c r="AS93" s="88">
        <v>0.25619589977220952</v>
      </c>
      <c r="AT93" s="88">
        <v>0.44407289293849667</v>
      </c>
      <c r="AU93" s="88">
        <v>0.21349658314350797</v>
      </c>
      <c r="AV93" s="88">
        <v>0.25619589977220952</v>
      </c>
      <c r="AW93" s="88">
        <v>0.34159453302961273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16.071999999999999</v>
      </c>
      <c r="C94" s="23"/>
      <c r="D94" s="23"/>
      <c r="E94" s="23"/>
      <c r="F94" s="23"/>
      <c r="G94" s="23"/>
      <c r="H94" s="23"/>
      <c r="I94" s="23"/>
      <c r="J94" s="23">
        <v>5.4915717539863325</v>
      </c>
      <c r="K94" s="25">
        <f t="shared" si="17"/>
        <v>5.4915717539863325</v>
      </c>
      <c r="L94" s="24">
        <f t="shared" si="18"/>
        <v>8.6858359908883838</v>
      </c>
      <c r="M94" s="81">
        <f t="shared" si="19"/>
        <v>14.177407744874717</v>
      </c>
      <c r="O94" s="78">
        <f t="shared" si="20"/>
        <v>-5.4915717539863325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5.4915717539863325</v>
      </c>
      <c r="T94">
        <v>93</v>
      </c>
      <c r="U94" s="87">
        <f>IFERROR(-HLOOKUP($U$1,IEX!$W$2:$BH$98,T94,FALSE),0)</f>
        <v>0</v>
      </c>
      <c r="V94" s="88">
        <f t="shared" si="21"/>
        <v>8.6858359908883838</v>
      </c>
      <c r="W94" s="94"/>
      <c r="X94" s="88">
        <v>0</v>
      </c>
      <c r="Y94" s="88">
        <v>0.22881548974943047</v>
      </c>
      <c r="Z94" s="88">
        <v>0.27457858769931659</v>
      </c>
      <c r="AA94" s="88">
        <v>0.41186788154897491</v>
      </c>
      <c r="AB94" s="88">
        <v>0.91526195899772189</v>
      </c>
      <c r="AC94" s="88">
        <v>0.39356264236902044</v>
      </c>
      <c r="AD94" s="88">
        <v>0.37525740318906603</v>
      </c>
      <c r="AE94" s="88">
        <v>0.32034168564920273</v>
      </c>
      <c r="AF94" s="88">
        <v>0.36610478359908882</v>
      </c>
      <c r="AG94" s="88">
        <v>0.36610478359908882</v>
      </c>
      <c r="AH94" s="88">
        <v>0.27457858769931659</v>
      </c>
      <c r="AI94" s="88">
        <v>0.27457858769931659</v>
      </c>
      <c r="AJ94" s="88">
        <v>0.22881548974943047</v>
      </c>
      <c r="AK94" s="88">
        <v>1.0067881548974942</v>
      </c>
      <c r="AL94" s="88">
        <v>0.91526195899772189</v>
      </c>
      <c r="AM94" s="88">
        <v>0.54915717539863318</v>
      </c>
      <c r="AN94" s="88">
        <v>0.41186788154897491</v>
      </c>
      <c r="AO94" s="88">
        <v>0.54915717539863318</v>
      </c>
      <c r="AP94" s="88">
        <v>0.45763097949886095</v>
      </c>
      <c r="AQ94" s="88">
        <v>0.36610478359908882</v>
      </c>
      <c r="AR94" s="88">
        <v>0.27457858769931659</v>
      </c>
      <c r="AS94" s="88">
        <v>0.27457858769931659</v>
      </c>
      <c r="AT94" s="88">
        <v>0.47593621867881558</v>
      </c>
      <c r="AU94" s="88">
        <v>0.22881548974943047</v>
      </c>
      <c r="AV94" s="88">
        <v>0.27457858769931659</v>
      </c>
      <c r="AW94" s="88">
        <v>0.36610478359908882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17.72</v>
      </c>
      <c r="C95" s="23"/>
      <c r="D95" s="23"/>
      <c r="E95" s="23"/>
      <c r="F95" s="23"/>
      <c r="G95" s="23"/>
      <c r="H95" s="23"/>
      <c r="I95" s="23"/>
      <c r="J95" s="23">
        <v>6.0546697038724373</v>
      </c>
      <c r="K95" s="25">
        <f t="shared" si="17"/>
        <v>6.0546697038724373</v>
      </c>
      <c r="L95" s="24">
        <f t="shared" si="18"/>
        <v>9.5764692482915734</v>
      </c>
      <c r="M95" s="81">
        <f t="shared" si="19"/>
        <v>15.631138952164012</v>
      </c>
      <c r="O95" s="78">
        <f t="shared" si="20"/>
        <v>-6.0546697038724373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6.0546697038724373</v>
      </c>
      <c r="T95">
        <v>94</v>
      </c>
      <c r="U95" s="87">
        <f>IFERROR(-HLOOKUP($U$1,IEX!$W$2:$BH$98,T95,FALSE),0)</f>
        <v>0</v>
      </c>
      <c r="V95" s="88">
        <f t="shared" si="21"/>
        <v>9.5764692482915734</v>
      </c>
      <c r="W95" s="94"/>
      <c r="X95" s="88">
        <v>0</v>
      </c>
      <c r="Y95" s="88">
        <v>0.25227790432801822</v>
      </c>
      <c r="Z95" s="88">
        <v>0.30273348519362181</v>
      </c>
      <c r="AA95" s="88">
        <v>0.4541002277904328</v>
      </c>
      <c r="AB95" s="88">
        <v>1.0091116173120729</v>
      </c>
      <c r="AC95" s="88">
        <v>0.4339179954441913</v>
      </c>
      <c r="AD95" s="88">
        <v>0.41373576309794985</v>
      </c>
      <c r="AE95" s="88">
        <v>0.35318906605922545</v>
      </c>
      <c r="AF95" s="88">
        <v>0.40364464692482915</v>
      </c>
      <c r="AG95" s="88">
        <v>0.40364464692482915</v>
      </c>
      <c r="AH95" s="88">
        <v>0.30273348519362181</v>
      </c>
      <c r="AI95" s="88">
        <v>0.30273348519362181</v>
      </c>
      <c r="AJ95" s="88">
        <v>0.25227790432801822</v>
      </c>
      <c r="AK95" s="88">
        <v>1.1100227790432802</v>
      </c>
      <c r="AL95" s="88">
        <v>1.0091116173120729</v>
      </c>
      <c r="AM95" s="88">
        <v>0.60546697038724362</v>
      </c>
      <c r="AN95" s="88">
        <v>0.4541002277904328</v>
      </c>
      <c r="AO95" s="88">
        <v>0.60546697038724362</v>
      </c>
      <c r="AP95" s="88">
        <v>0.50455580865603644</v>
      </c>
      <c r="AQ95" s="88">
        <v>0.40364464692482915</v>
      </c>
      <c r="AR95" s="88">
        <v>0.30273348519362181</v>
      </c>
      <c r="AS95" s="88">
        <v>0.30273348519362181</v>
      </c>
      <c r="AT95" s="88">
        <v>0.52473804100227794</v>
      </c>
      <c r="AU95" s="88">
        <v>0.25227790432801822</v>
      </c>
      <c r="AV95" s="88">
        <v>0.30273348519362181</v>
      </c>
      <c r="AW95" s="88">
        <v>0.40364464692482915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18.068000000000001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9.6905399090947704</v>
      </c>
      <c r="M96" s="81">
        <f t="shared" si="19"/>
        <v>15.817330157205269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9.6905399090947704</v>
      </c>
      <c r="W96" s="94"/>
      <c r="X96" s="88">
        <v>0</v>
      </c>
      <c r="Y96" s="88">
        <v>0.25528292700460409</v>
      </c>
      <c r="Z96" s="88">
        <v>0.30633951240552487</v>
      </c>
      <c r="AA96" s="88">
        <v>0.45950926860828734</v>
      </c>
      <c r="AB96" s="88">
        <v>1.0211317080184164</v>
      </c>
      <c r="AC96" s="88">
        <v>0.43908663444791901</v>
      </c>
      <c r="AD96" s="88">
        <v>0.41866400028755069</v>
      </c>
      <c r="AE96" s="88">
        <v>0.35739609780644571</v>
      </c>
      <c r="AF96" s="88">
        <v>0.40845268320736655</v>
      </c>
      <c r="AG96" s="88">
        <v>0.40845268320736655</v>
      </c>
      <c r="AH96" s="88">
        <v>0.30633951240552487</v>
      </c>
      <c r="AI96" s="88">
        <v>0.30633951240552487</v>
      </c>
      <c r="AJ96" s="88">
        <v>0.25528292700460409</v>
      </c>
      <c r="AK96" s="88">
        <v>1.123244878820258</v>
      </c>
      <c r="AL96" s="88">
        <v>1.0211317080184164</v>
      </c>
      <c r="AM96" s="88">
        <v>0.61267902481104974</v>
      </c>
      <c r="AN96" s="88">
        <v>0.45950926860828734</v>
      </c>
      <c r="AO96" s="88">
        <v>0.61267902481104974</v>
      </c>
      <c r="AP96" s="88">
        <v>0.51056585400920818</v>
      </c>
      <c r="AQ96" s="88">
        <v>0.40845268320736655</v>
      </c>
      <c r="AR96" s="88">
        <v>0.30633951240552487</v>
      </c>
      <c r="AS96" s="88">
        <v>0.30633951240552487</v>
      </c>
      <c r="AT96" s="88">
        <v>0.53098848816957656</v>
      </c>
      <c r="AU96" s="88">
        <v>0.25528292700460409</v>
      </c>
      <c r="AV96" s="88">
        <v>0.30633951240552487</v>
      </c>
      <c r="AW96" s="88">
        <v>0.40845268320736655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18.72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9.6905399090947704</v>
      </c>
      <c r="M97" s="81">
        <f t="shared" si="19"/>
        <v>15.817330157205269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9.6905399090947704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0.35739609780644571</v>
      </c>
      <c r="AF97" s="88">
        <v>0.40845268320736655</v>
      </c>
      <c r="AG97" s="88">
        <v>0.40845268320736655</v>
      </c>
      <c r="AH97" s="88">
        <v>0.30633951240552487</v>
      </c>
      <c r="AI97" s="88">
        <v>0.30633951240552487</v>
      </c>
      <c r="AJ97" s="88">
        <v>0.25528292700460409</v>
      </c>
      <c r="AK97" s="88">
        <v>1.123244878820258</v>
      </c>
      <c r="AL97" s="88">
        <v>1.0211317080184164</v>
      </c>
      <c r="AM97" s="88">
        <v>0.61267902481104974</v>
      </c>
      <c r="AN97" s="88">
        <v>0.45950926860828734</v>
      </c>
      <c r="AO97" s="88">
        <v>0.61267902481104974</v>
      </c>
      <c r="AP97" s="88">
        <v>0.51056585400920818</v>
      </c>
      <c r="AQ97" s="88">
        <v>0.40845268320736655</v>
      </c>
      <c r="AR97" s="88">
        <v>0.30633951240552487</v>
      </c>
      <c r="AS97" s="88">
        <v>0.30633951240552487</v>
      </c>
      <c r="AT97" s="88">
        <v>0.53098848816957656</v>
      </c>
      <c r="AU97" s="88">
        <v>0.25528292700460409</v>
      </c>
      <c r="AV97" s="88">
        <v>0.30633951240552487</v>
      </c>
      <c r="AW97" s="88">
        <v>0.40845268320736655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18.968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9.6905399090947704</v>
      </c>
      <c r="M98" s="81">
        <f t="shared" si="19"/>
        <v>15.817330157205269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9.6905399090947704</v>
      </c>
      <c r="W98" s="94"/>
      <c r="X98" s="88">
        <v>0</v>
      </c>
      <c r="Y98" s="88">
        <v>0.25528292700460409</v>
      </c>
      <c r="Z98" s="88">
        <v>0.30633951240552487</v>
      </c>
      <c r="AA98" s="88">
        <v>0.45950926860828734</v>
      </c>
      <c r="AB98" s="88">
        <v>1.0211317080184164</v>
      </c>
      <c r="AC98" s="88">
        <v>0.43908663444791901</v>
      </c>
      <c r="AD98" s="88">
        <v>0.41866400028755069</v>
      </c>
      <c r="AE98" s="88">
        <v>0.35739609780644571</v>
      </c>
      <c r="AF98" s="88">
        <v>0.40845268320736655</v>
      </c>
      <c r="AG98" s="88">
        <v>0.40845268320736655</v>
      </c>
      <c r="AH98" s="88">
        <v>0.30633951240552487</v>
      </c>
      <c r="AI98" s="88">
        <v>0.30633951240552487</v>
      </c>
      <c r="AJ98" s="88">
        <v>0.25528292700460409</v>
      </c>
      <c r="AK98" s="88">
        <v>1.123244878820258</v>
      </c>
      <c r="AL98" s="88">
        <v>1.0211317080184164</v>
      </c>
      <c r="AM98" s="88">
        <v>0.61267902481104974</v>
      </c>
      <c r="AN98" s="88">
        <v>0.45950926860828734</v>
      </c>
      <c r="AO98" s="88">
        <v>0.61267902481104974</v>
      </c>
      <c r="AP98" s="88">
        <v>0.51056585400920818</v>
      </c>
      <c r="AQ98" s="88">
        <v>0.40845268320736655</v>
      </c>
      <c r="AR98" s="88">
        <v>0.30633951240552487</v>
      </c>
      <c r="AS98" s="88">
        <v>0.30633951240552487</v>
      </c>
      <c r="AT98" s="88">
        <v>0.53098848816957656</v>
      </c>
      <c r="AU98" s="88">
        <v>0.25528292700460409</v>
      </c>
      <c r="AV98" s="88">
        <v>0.30633951240552487</v>
      </c>
      <c r="AW98" s="88">
        <v>0.40845268320736655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0.43622099999999997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0.14492129052521466</v>
      </c>
      <c r="K99" s="25">
        <f t="shared" si="22"/>
        <v>0.14492129052521466</v>
      </c>
      <c r="L99" s="25">
        <f t="shared" si="22"/>
        <v>0.22921717451404766</v>
      </c>
      <c r="M99" s="85">
        <f t="shared" si="22"/>
        <v>0.37413846503926196</v>
      </c>
      <c r="O99" s="78">
        <f>SUM(O3:O98)/4000</f>
        <v>-0.14492129052521466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0.14492129052521466</v>
      </c>
      <c r="U99" s="89">
        <f t="shared" ref="U99:AK99" si="24">SUM(U3:U98)/4000</f>
        <v>0</v>
      </c>
      <c r="V99" s="89">
        <f t="shared" si="24"/>
        <v>0.22921717451404766</v>
      </c>
      <c r="W99" s="94"/>
      <c r="X99" s="89">
        <f t="shared" si="24"/>
        <v>0</v>
      </c>
      <c r="Y99" s="89">
        <f t="shared" si="24"/>
        <v>6.0383871052172699E-3</v>
      </c>
      <c r="Z99" s="89">
        <f t="shared" si="24"/>
        <v>7.2460645262607294E-3</v>
      </c>
      <c r="AA99" s="89">
        <f t="shared" si="24"/>
        <v>1.0869096789391072E-2</v>
      </c>
      <c r="AB99" s="89">
        <f t="shared" si="24"/>
        <v>2.415354842086908E-2</v>
      </c>
      <c r="AC99" s="89">
        <f t="shared" si="24"/>
        <v>1.0386025820973697E-2</v>
      </c>
      <c r="AD99" s="89">
        <f t="shared" si="24"/>
        <v>9.9029548525563105E-3</v>
      </c>
      <c r="AE99" s="89">
        <f t="shared" si="24"/>
        <v>8.453741947304182E-3</v>
      </c>
      <c r="AF99" s="89">
        <f t="shared" si="24"/>
        <v>9.6614193683476207E-3</v>
      </c>
      <c r="AG99" s="89">
        <f t="shared" si="24"/>
        <v>9.6614193683476207E-3</v>
      </c>
      <c r="AH99" s="89">
        <f t="shared" si="24"/>
        <v>7.2460645262607294E-3</v>
      </c>
      <c r="AI99" s="89">
        <f t="shared" si="24"/>
        <v>7.2460645262607294E-3</v>
      </c>
      <c r="AJ99" s="89">
        <f t="shared" si="24"/>
        <v>6.0383871052172699E-3</v>
      </c>
      <c r="AK99" s="89">
        <f t="shared" si="24"/>
        <v>2.6568903262955995E-2</v>
      </c>
      <c r="AL99" s="89">
        <f t="shared" ref="AL99:AQ99" si="25">SUM(AL3:AL98)/4000</f>
        <v>2.415354842086908E-2</v>
      </c>
      <c r="AM99" s="89">
        <f t="shared" si="25"/>
        <v>1.4492129052521459E-2</v>
      </c>
      <c r="AN99" s="89">
        <f t="shared" si="25"/>
        <v>1.0869096789391072E-2</v>
      </c>
      <c r="AO99" s="89">
        <f t="shared" si="25"/>
        <v>1.4492129052521459E-2</v>
      </c>
      <c r="AP99" s="89">
        <f t="shared" si="25"/>
        <v>1.207677421043454E-2</v>
      </c>
      <c r="AQ99" s="89">
        <f t="shared" si="25"/>
        <v>9.6614193683476207E-3</v>
      </c>
      <c r="AR99" s="89">
        <f t="shared" ref="AR99:BK99" si="26">SUM(AR3:AR98)/4000</f>
        <v>7.2460645262607294E-3</v>
      </c>
      <c r="AS99" s="89">
        <f t="shared" si="26"/>
        <v>7.2460645262607294E-3</v>
      </c>
      <c r="AT99" s="89">
        <f t="shared" si="26"/>
        <v>1.2559845178851923E-2</v>
      </c>
      <c r="AU99" s="89">
        <f t="shared" si="26"/>
        <v>6.0383871052172699E-3</v>
      </c>
      <c r="AV99" s="89">
        <f t="shared" si="26"/>
        <v>7.2460645262607294E-3</v>
      </c>
      <c r="AW99" s="89">
        <f t="shared" si="26"/>
        <v>9.6614193683476207E-3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1</v>
      </c>
      <c r="AF101" s="96">
        <f t="shared" ref="AF101" si="28">SUM(AF102:AF106)</f>
        <v>1</v>
      </c>
      <c r="AG101" s="96">
        <f t="shared" ref="AG101" si="29">SUM(AG102:AG106)</f>
        <v>1</v>
      </c>
      <c r="AH101" s="96">
        <f t="shared" ref="AH101" si="30">SUM(AH102:AH106)</f>
        <v>1</v>
      </c>
      <c r="AI101" s="96">
        <f t="shared" ref="AI101" si="31">SUM(AI102:AI106)</f>
        <v>1</v>
      </c>
      <c r="AJ101" s="96">
        <f t="shared" si="27"/>
        <v>1</v>
      </c>
      <c r="AK101" s="97">
        <f t="shared" si="27"/>
        <v>1</v>
      </c>
      <c r="AL101" s="97">
        <f t="shared" ref="AL101:AQ101" si="32">SUM(AL102:AL106)</f>
        <v>1</v>
      </c>
      <c r="AM101" s="97">
        <f t="shared" si="32"/>
        <v>1</v>
      </c>
      <c r="AN101" s="97">
        <f t="shared" si="32"/>
        <v>1</v>
      </c>
      <c r="AO101" s="97">
        <f t="shared" si="32"/>
        <v>1</v>
      </c>
      <c r="AP101" s="97">
        <f t="shared" si="32"/>
        <v>1</v>
      </c>
      <c r="AQ101" s="97">
        <f t="shared" si="32"/>
        <v>1</v>
      </c>
      <c r="AR101" s="97">
        <f t="shared" ref="AR101:BK101" si="33">SUM(AR102:AR106)</f>
        <v>1</v>
      </c>
      <c r="AS101" s="97">
        <f t="shared" si="33"/>
        <v>1</v>
      </c>
      <c r="AT101" s="97">
        <f t="shared" si="33"/>
        <v>1</v>
      </c>
      <c r="AU101" s="97">
        <f t="shared" si="33"/>
        <v>1</v>
      </c>
      <c r="AV101" s="97">
        <f t="shared" si="33"/>
        <v>1</v>
      </c>
      <c r="AW101" s="97">
        <f t="shared" si="33"/>
        <v>1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1</v>
      </c>
      <c r="AF102" s="95">
        <f t="shared" si="34"/>
        <v>1</v>
      </c>
      <c r="AG102" s="95">
        <f t="shared" si="34"/>
        <v>1</v>
      </c>
      <c r="AH102" s="95">
        <f t="shared" si="34"/>
        <v>1</v>
      </c>
      <c r="AI102" s="95">
        <f t="shared" si="34"/>
        <v>1</v>
      </c>
      <c r="AJ102" s="95">
        <f t="shared" si="34"/>
        <v>1</v>
      </c>
      <c r="AK102" s="95">
        <f t="shared" si="34"/>
        <v>1</v>
      </c>
      <c r="AL102" s="95">
        <f t="shared" si="34"/>
        <v>1</v>
      </c>
      <c r="AM102" s="95">
        <f t="shared" si="34"/>
        <v>1</v>
      </c>
      <c r="AN102" s="95">
        <f t="shared" si="34"/>
        <v>1</v>
      </c>
      <c r="AO102" s="95">
        <f t="shared" si="34"/>
        <v>1</v>
      </c>
      <c r="AP102" s="95">
        <f t="shared" si="34"/>
        <v>1</v>
      </c>
      <c r="AQ102" s="95">
        <f t="shared" si="34"/>
        <v>1</v>
      </c>
      <c r="AR102" s="95">
        <f t="shared" si="34"/>
        <v>1</v>
      </c>
      <c r="AS102" s="95">
        <f t="shared" si="34"/>
        <v>1</v>
      </c>
      <c r="AT102" s="95">
        <f t="shared" si="34"/>
        <v>1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1</v>
      </c>
      <c r="AV103" s="88">
        <f t="shared" si="35"/>
        <v>1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1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4.6900000000000004</v>
      </c>
      <c r="L3" s="206">
        <v>181.63</v>
      </c>
      <c r="M3" s="206">
        <v>26.62</v>
      </c>
      <c r="N3" s="206">
        <v>34.299999999999997</v>
      </c>
      <c r="O3" s="206">
        <v>0</v>
      </c>
      <c r="P3" s="206">
        <v>36.15</v>
      </c>
      <c r="Q3" s="206">
        <v>3.06</v>
      </c>
      <c r="R3" s="206">
        <v>4.99</v>
      </c>
      <c r="S3" s="206">
        <v>3.86</v>
      </c>
      <c r="T3" s="206">
        <v>0</v>
      </c>
      <c r="U3" s="206">
        <v>20.51</v>
      </c>
      <c r="V3" s="206">
        <v>0.64</v>
      </c>
      <c r="W3" s="206">
        <v>4.79</v>
      </c>
      <c r="X3" s="206">
        <v>9.58</v>
      </c>
      <c r="Y3" s="206">
        <v>0</v>
      </c>
      <c r="Z3" s="206">
        <v>28.75</v>
      </c>
      <c r="AA3" s="206">
        <v>17.64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4.6900000000000004</v>
      </c>
      <c r="L4" s="206">
        <v>203.34</v>
      </c>
      <c r="M4" s="206">
        <v>26.62</v>
      </c>
      <c r="N4" s="206">
        <v>34.299999999999997</v>
      </c>
      <c r="O4" s="206">
        <v>0</v>
      </c>
      <c r="P4" s="206">
        <v>36.15</v>
      </c>
      <c r="Q4" s="206">
        <v>3.06</v>
      </c>
      <c r="R4" s="206">
        <v>4.99</v>
      </c>
      <c r="S4" s="206">
        <v>3.8</v>
      </c>
      <c r="T4" s="206">
        <v>0</v>
      </c>
      <c r="U4" s="206">
        <v>20.51</v>
      </c>
      <c r="V4" s="206">
        <v>0</v>
      </c>
      <c r="W4" s="206">
        <v>4.79</v>
      </c>
      <c r="X4" s="206">
        <v>9.58</v>
      </c>
      <c r="Y4" s="206">
        <v>0</v>
      </c>
      <c r="Z4" s="206">
        <v>28.75</v>
      </c>
      <c r="AA4" s="206">
        <v>17.64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4.6900000000000004</v>
      </c>
      <c r="L5" s="206">
        <v>203.34</v>
      </c>
      <c r="M5" s="206">
        <v>26.62</v>
      </c>
      <c r="N5" s="206">
        <v>34.299999999999997</v>
      </c>
      <c r="O5" s="206">
        <v>0</v>
      </c>
      <c r="P5" s="206">
        <v>36.15</v>
      </c>
      <c r="Q5" s="206">
        <v>3.06</v>
      </c>
      <c r="R5" s="206">
        <v>6.1</v>
      </c>
      <c r="S5" s="206">
        <v>3.9</v>
      </c>
      <c r="T5" s="206">
        <v>0</v>
      </c>
      <c r="U5" s="206">
        <v>20.51</v>
      </c>
      <c r="V5" s="206">
        <v>0</v>
      </c>
      <c r="W5" s="206">
        <v>4.79</v>
      </c>
      <c r="X5" s="206">
        <v>9.58</v>
      </c>
      <c r="Y5" s="206">
        <v>0</v>
      </c>
      <c r="Z5" s="206">
        <v>28.75</v>
      </c>
      <c r="AA5" s="206">
        <v>17.64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4.6900000000000004</v>
      </c>
      <c r="L6" s="206">
        <v>211.87</v>
      </c>
      <c r="M6" s="206">
        <v>26.62</v>
      </c>
      <c r="N6" s="206">
        <v>34.299999999999997</v>
      </c>
      <c r="O6" s="206">
        <v>0</v>
      </c>
      <c r="P6" s="206">
        <v>36.15</v>
      </c>
      <c r="Q6" s="206">
        <v>3.06</v>
      </c>
      <c r="R6" s="206">
        <v>6.1</v>
      </c>
      <c r="S6" s="206">
        <v>3.9</v>
      </c>
      <c r="T6" s="206">
        <v>0</v>
      </c>
      <c r="U6" s="206">
        <v>20.51</v>
      </c>
      <c r="V6" s="206">
        <v>0</v>
      </c>
      <c r="W6" s="206">
        <v>4.79</v>
      </c>
      <c r="X6" s="206">
        <v>9.58</v>
      </c>
      <c r="Y6" s="206">
        <v>0</v>
      </c>
      <c r="Z6" s="206">
        <v>28.75</v>
      </c>
      <c r="AA6" s="206">
        <v>17.64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4.6900000000000004</v>
      </c>
      <c r="L7" s="206">
        <v>211.87</v>
      </c>
      <c r="M7" s="206">
        <v>26.62</v>
      </c>
      <c r="N7" s="206">
        <v>34.299999999999997</v>
      </c>
      <c r="O7" s="206">
        <v>0</v>
      </c>
      <c r="P7" s="206">
        <v>36.15</v>
      </c>
      <c r="Q7" s="206">
        <v>3.13</v>
      </c>
      <c r="R7" s="206">
        <v>6.35</v>
      </c>
      <c r="S7" s="206">
        <v>4.03</v>
      </c>
      <c r="T7" s="206">
        <v>0</v>
      </c>
      <c r="U7" s="206">
        <v>20.51</v>
      </c>
      <c r="V7" s="206">
        <v>0</v>
      </c>
      <c r="W7" s="206">
        <v>4.79</v>
      </c>
      <c r="X7" s="206">
        <v>9.58</v>
      </c>
      <c r="Y7" s="206">
        <v>0</v>
      </c>
      <c r="Z7" s="206">
        <v>28.75</v>
      </c>
      <c r="AA7" s="206">
        <v>17.64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4.6900000000000004</v>
      </c>
      <c r="L8" s="206">
        <v>207.83</v>
      </c>
      <c r="M8" s="206">
        <v>26.62</v>
      </c>
      <c r="N8" s="206">
        <v>34.299999999999997</v>
      </c>
      <c r="O8" s="206">
        <v>0</v>
      </c>
      <c r="P8" s="206">
        <v>36.15</v>
      </c>
      <c r="Q8" s="206">
        <v>3.4</v>
      </c>
      <c r="R8" s="206">
        <v>6.35</v>
      </c>
      <c r="S8" s="206">
        <v>4.03</v>
      </c>
      <c r="T8" s="206">
        <v>0</v>
      </c>
      <c r="U8" s="206">
        <v>20.51</v>
      </c>
      <c r="V8" s="206">
        <v>0</v>
      </c>
      <c r="W8" s="206">
        <v>4.79</v>
      </c>
      <c r="X8" s="206">
        <v>9.58</v>
      </c>
      <c r="Y8" s="206">
        <v>0</v>
      </c>
      <c r="Z8" s="206">
        <v>28.75</v>
      </c>
      <c r="AA8" s="206">
        <v>17.64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4.6900000000000004</v>
      </c>
      <c r="L9" s="206">
        <v>207.83</v>
      </c>
      <c r="M9" s="206">
        <v>26.62</v>
      </c>
      <c r="N9" s="206">
        <v>34.299999999999997</v>
      </c>
      <c r="O9" s="206">
        <v>0</v>
      </c>
      <c r="P9" s="206">
        <v>36.15</v>
      </c>
      <c r="Q9" s="206">
        <v>3.4</v>
      </c>
      <c r="R9" s="206">
        <v>6.35</v>
      </c>
      <c r="S9" s="206">
        <v>4.03</v>
      </c>
      <c r="T9" s="206">
        <v>0</v>
      </c>
      <c r="U9" s="206">
        <v>20.51</v>
      </c>
      <c r="V9" s="206">
        <v>0</v>
      </c>
      <c r="W9" s="206">
        <v>4.79</v>
      </c>
      <c r="X9" s="206">
        <v>9.58</v>
      </c>
      <c r="Y9" s="206">
        <v>0</v>
      </c>
      <c r="Z9" s="206">
        <v>28.75</v>
      </c>
      <c r="AA9" s="206">
        <v>17.64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17.350000000000001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4.6900000000000004</v>
      </c>
      <c r="L10" s="206">
        <v>207.83</v>
      </c>
      <c r="M10" s="206">
        <v>26.62</v>
      </c>
      <c r="N10" s="206">
        <v>34.299999999999997</v>
      </c>
      <c r="O10" s="206">
        <v>0</v>
      </c>
      <c r="P10" s="206">
        <v>36.15</v>
      </c>
      <c r="Q10" s="206">
        <v>3.4</v>
      </c>
      <c r="R10" s="206">
        <v>6.35</v>
      </c>
      <c r="S10" s="206">
        <v>4.03</v>
      </c>
      <c r="T10" s="206">
        <v>0</v>
      </c>
      <c r="U10" s="206">
        <v>20.51</v>
      </c>
      <c r="V10" s="206">
        <v>0</v>
      </c>
      <c r="W10" s="206">
        <v>4.79</v>
      </c>
      <c r="X10" s="206">
        <v>9.58</v>
      </c>
      <c r="Y10" s="206">
        <v>0</v>
      </c>
      <c r="Z10" s="206">
        <v>28.75</v>
      </c>
      <c r="AA10" s="206">
        <v>17.64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17.350000000000001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4.6900000000000004</v>
      </c>
      <c r="L11" s="206">
        <v>207.83</v>
      </c>
      <c r="M11" s="206">
        <v>26.62</v>
      </c>
      <c r="N11" s="206">
        <v>34.299999999999997</v>
      </c>
      <c r="O11" s="206">
        <v>0</v>
      </c>
      <c r="P11" s="206">
        <v>36.15</v>
      </c>
      <c r="Q11" s="206">
        <v>3.4</v>
      </c>
      <c r="R11" s="206">
        <v>6.22</v>
      </c>
      <c r="S11" s="206">
        <v>3.94</v>
      </c>
      <c r="T11" s="206">
        <v>0</v>
      </c>
      <c r="U11" s="206">
        <v>20.51</v>
      </c>
      <c r="V11" s="206">
        <v>0</v>
      </c>
      <c r="W11" s="206">
        <v>4.79</v>
      </c>
      <c r="X11" s="206">
        <v>9.58</v>
      </c>
      <c r="Y11" s="206">
        <v>0</v>
      </c>
      <c r="Z11" s="206">
        <v>28.75</v>
      </c>
      <c r="AA11" s="206">
        <v>17.64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17.350000000000001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4.6900000000000004</v>
      </c>
      <c r="L12" s="206">
        <v>207.83</v>
      </c>
      <c r="M12" s="206">
        <v>26.62</v>
      </c>
      <c r="N12" s="206">
        <v>34.299999999999997</v>
      </c>
      <c r="O12" s="206">
        <v>0</v>
      </c>
      <c r="P12" s="206">
        <v>36.15</v>
      </c>
      <c r="Q12" s="206">
        <v>3.4</v>
      </c>
      <c r="R12" s="206">
        <v>6.22</v>
      </c>
      <c r="S12" s="206">
        <v>3.94</v>
      </c>
      <c r="T12" s="206">
        <v>0</v>
      </c>
      <c r="U12" s="206">
        <v>20.51</v>
      </c>
      <c r="V12" s="206">
        <v>0</v>
      </c>
      <c r="W12" s="206">
        <v>4.79</v>
      </c>
      <c r="X12" s="206">
        <v>9.58</v>
      </c>
      <c r="Y12" s="206">
        <v>0</v>
      </c>
      <c r="Z12" s="206">
        <v>28.75</v>
      </c>
      <c r="AA12" s="206">
        <v>17.64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17.350000000000001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4.6900000000000004</v>
      </c>
      <c r="L13" s="206">
        <v>207.83</v>
      </c>
      <c r="M13" s="206">
        <v>26.62</v>
      </c>
      <c r="N13" s="206">
        <v>34.299999999999997</v>
      </c>
      <c r="O13" s="206">
        <v>0</v>
      </c>
      <c r="P13" s="206">
        <v>36.15</v>
      </c>
      <c r="Q13" s="206">
        <v>3.4</v>
      </c>
      <c r="R13" s="206">
        <v>6.22</v>
      </c>
      <c r="S13" s="206">
        <v>3.94</v>
      </c>
      <c r="T13" s="206">
        <v>0</v>
      </c>
      <c r="U13" s="206">
        <v>19.190000000000001</v>
      </c>
      <c r="V13" s="206">
        <v>0</v>
      </c>
      <c r="W13" s="206">
        <v>4.79</v>
      </c>
      <c r="X13" s="206">
        <v>9.58</v>
      </c>
      <c r="Y13" s="206">
        <v>0</v>
      </c>
      <c r="Z13" s="206">
        <v>28.75</v>
      </c>
      <c r="AA13" s="206">
        <v>17.64</v>
      </c>
      <c r="AB13" s="206">
        <v>0</v>
      </c>
      <c r="AC13" s="206">
        <v>11.14</v>
      </c>
      <c r="AD13" s="206">
        <v>0</v>
      </c>
      <c r="AE13" s="206">
        <v>0</v>
      </c>
      <c r="AF13" s="206">
        <v>0</v>
      </c>
      <c r="AG13" s="206">
        <v>0</v>
      </c>
      <c r="AH13" s="206">
        <v>17.350000000000001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4.6900000000000004</v>
      </c>
      <c r="L14" s="206">
        <v>207.83</v>
      </c>
      <c r="M14" s="206">
        <v>26.62</v>
      </c>
      <c r="N14" s="206">
        <v>34.299999999999997</v>
      </c>
      <c r="O14" s="206">
        <v>0</v>
      </c>
      <c r="P14" s="206">
        <v>36.15</v>
      </c>
      <c r="Q14" s="206">
        <v>3.4</v>
      </c>
      <c r="R14" s="206">
        <v>6.35</v>
      </c>
      <c r="S14" s="206">
        <v>4.03</v>
      </c>
      <c r="T14" s="206">
        <v>0</v>
      </c>
      <c r="U14" s="206">
        <v>17.87</v>
      </c>
      <c r="V14" s="206">
        <v>0</v>
      </c>
      <c r="W14" s="206">
        <v>4.79</v>
      </c>
      <c r="X14" s="206">
        <v>9.58</v>
      </c>
      <c r="Y14" s="206">
        <v>0</v>
      </c>
      <c r="Z14" s="206">
        <v>28.75</v>
      </c>
      <c r="AA14" s="206">
        <v>17.64</v>
      </c>
      <c r="AB14" s="206">
        <v>0</v>
      </c>
      <c r="AC14" s="206">
        <v>11.14</v>
      </c>
      <c r="AD14" s="206">
        <v>0</v>
      </c>
      <c r="AE14" s="206">
        <v>0</v>
      </c>
      <c r="AF14" s="206">
        <v>0</v>
      </c>
      <c r="AG14" s="206">
        <v>0</v>
      </c>
      <c r="AH14" s="206">
        <v>17.350000000000001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4.6900000000000004</v>
      </c>
      <c r="L15" s="206">
        <v>207.83</v>
      </c>
      <c r="M15" s="206">
        <v>27.78</v>
      </c>
      <c r="N15" s="206">
        <v>34.299999999999997</v>
      </c>
      <c r="O15" s="206">
        <v>0</v>
      </c>
      <c r="P15" s="206">
        <v>36.15</v>
      </c>
      <c r="Q15" s="206">
        <v>3.4</v>
      </c>
      <c r="R15" s="206">
        <v>6.22</v>
      </c>
      <c r="S15" s="206">
        <v>3.94</v>
      </c>
      <c r="T15" s="206">
        <v>0</v>
      </c>
      <c r="U15" s="206">
        <v>16.41</v>
      </c>
      <c r="V15" s="206">
        <v>0</v>
      </c>
      <c r="W15" s="206">
        <v>4.79</v>
      </c>
      <c r="X15" s="206">
        <v>9.58</v>
      </c>
      <c r="Y15" s="206">
        <v>0</v>
      </c>
      <c r="Z15" s="206">
        <v>28.75</v>
      </c>
      <c r="AA15" s="206">
        <v>17.64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17.350000000000001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4.6900000000000004</v>
      </c>
      <c r="L16" s="206">
        <v>207.83</v>
      </c>
      <c r="M16" s="206">
        <v>27.78</v>
      </c>
      <c r="N16" s="206">
        <v>34.299999999999997</v>
      </c>
      <c r="O16" s="206">
        <v>0</v>
      </c>
      <c r="P16" s="206">
        <v>36.15</v>
      </c>
      <c r="Q16" s="206">
        <v>3.4</v>
      </c>
      <c r="R16" s="206">
        <v>6.22</v>
      </c>
      <c r="S16" s="206">
        <v>3.94</v>
      </c>
      <c r="T16" s="206">
        <v>0</v>
      </c>
      <c r="U16" s="206">
        <v>16.41</v>
      </c>
      <c r="V16" s="206">
        <v>0</v>
      </c>
      <c r="W16" s="206">
        <v>4.79</v>
      </c>
      <c r="X16" s="206">
        <v>9.58</v>
      </c>
      <c r="Y16" s="206">
        <v>0</v>
      </c>
      <c r="Z16" s="206">
        <v>28.75</v>
      </c>
      <c r="AA16" s="206">
        <v>17.64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17.350000000000001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4.6900000000000004</v>
      </c>
      <c r="L17" s="206">
        <v>207.83</v>
      </c>
      <c r="M17" s="206">
        <v>27.78</v>
      </c>
      <c r="N17" s="206">
        <v>34.299999999999997</v>
      </c>
      <c r="O17" s="206">
        <v>0</v>
      </c>
      <c r="P17" s="206">
        <v>36.15</v>
      </c>
      <c r="Q17" s="206">
        <v>3.35</v>
      </c>
      <c r="R17" s="206">
        <v>5.95</v>
      </c>
      <c r="S17" s="206">
        <v>3.8</v>
      </c>
      <c r="T17" s="206">
        <v>0</v>
      </c>
      <c r="U17" s="206">
        <v>16.41</v>
      </c>
      <c r="V17" s="206">
        <v>0</v>
      </c>
      <c r="W17" s="206">
        <v>4.79</v>
      </c>
      <c r="X17" s="206">
        <v>9.58</v>
      </c>
      <c r="Y17" s="206">
        <v>0</v>
      </c>
      <c r="Z17" s="206">
        <v>28.75</v>
      </c>
      <c r="AA17" s="206">
        <v>17.64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17.350000000000001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4.6900000000000004</v>
      </c>
      <c r="L18" s="206">
        <v>207.83</v>
      </c>
      <c r="M18" s="206">
        <v>27.78</v>
      </c>
      <c r="N18" s="206">
        <v>34.299999999999997</v>
      </c>
      <c r="O18" s="206">
        <v>0</v>
      </c>
      <c r="P18" s="206">
        <v>36.15</v>
      </c>
      <c r="Q18" s="206">
        <v>3.35</v>
      </c>
      <c r="R18" s="206">
        <v>5.95</v>
      </c>
      <c r="S18" s="206">
        <v>3.8</v>
      </c>
      <c r="T18" s="206">
        <v>0</v>
      </c>
      <c r="U18" s="206">
        <v>16.41</v>
      </c>
      <c r="V18" s="206">
        <v>0</v>
      </c>
      <c r="W18" s="206">
        <v>4.79</v>
      </c>
      <c r="X18" s="206">
        <v>9.58</v>
      </c>
      <c r="Y18" s="206">
        <v>0</v>
      </c>
      <c r="Z18" s="206">
        <v>28.75</v>
      </c>
      <c r="AA18" s="206">
        <v>17.64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17.350000000000001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4.6900000000000004</v>
      </c>
      <c r="L19" s="206">
        <v>203.14</v>
      </c>
      <c r="M19" s="206">
        <v>27.78</v>
      </c>
      <c r="N19" s="206">
        <v>34.299999999999997</v>
      </c>
      <c r="O19" s="206">
        <v>0</v>
      </c>
      <c r="P19" s="206">
        <v>36.15</v>
      </c>
      <c r="Q19" s="206">
        <v>3.35</v>
      </c>
      <c r="R19" s="206">
        <v>5.95</v>
      </c>
      <c r="S19" s="206">
        <v>3.8</v>
      </c>
      <c r="T19" s="206">
        <v>0</v>
      </c>
      <c r="U19" s="206">
        <v>16.41</v>
      </c>
      <c r="V19" s="206">
        <v>0</v>
      </c>
      <c r="W19" s="206">
        <v>4.79</v>
      </c>
      <c r="X19" s="206">
        <v>9.58</v>
      </c>
      <c r="Y19" s="206">
        <v>0</v>
      </c>
      <c r="Z19" s="206">
        <v>28.75</v>
      </c>
      <c r="AA19" s="206">
        <v>17.64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17.350000000000001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4.6900000000000004</v>
      </c>
      <c r="L20" s="206">
        <v>203.14</v>
      </c>
      <c r="M20" s="206">
        <v>27.78</v>
      </c>
      <c r="N20" s="206">
        <v>34.299999999999997</v>
      </c>
      <c r="O20" s="206">
        <v>0</v>
      </c>
      <c r="P20" s="206">
        <v>36.15</v>
      </c>
      <c r="Q20" s="206">
        <v>3.35</v>
      </c>
      <c r="R20" s="206">
        <v>6.1</v>
      </c>
      <c r="S20" s="206">
        <v>3.9</v>
      </c>
      <c r="T20" s="206">
        <v>0</v>
      </c>
      <c r="U20" s="206">
        <v>16.41</v>
      </c>
      <c r="V20" s="206">
        <v>0</v>
      </c>
      <c r="W20" s="206">
        <v>4.79</v>
      </c>
      <c r="X20" s="206">
        <v>9.58</v>
      </c>
      <c r="Y20" s="206">
        <v>0</v>
      </c>
      <c r="Z20" s="206">
        <v>28.75</v>
      </c>
      <c r="AA20" s="206">
        <v>17.64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17.350000000000001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4.6900000000000004</v>
      </c>
      <c r="L21" s="206">
        <v>203.14</v>
      </c>
      <c r="M21" s="206">
        <v>27.78</v>
      </c>
      <c r="N21" s="206">
        <v>34.299999999999997</v>
      </c>
      <c r="O21" s="206">
        <v>0</v>
      </c>
      <c r="P21" s="206">
        <v>36.15</v>
      </c>
      <c r="Q21" s="206">
        <v>3.35</v>
      </c>
      <c r="R21" s="206">
        <v>6.1</v>
      </c>
      <c r="S21" s="206">
        <v>3.9</v>
      </c>
      <c r="T21" s="206">
        <v>0</v>
      </c>
      <c r="U21" s="206">
        <v>16.41</v>
      </c>
      <c r="V21" s="206">
        <v>0</v>
      </c>
      <c r="W21" s="206">
        <v>4.79</v>
      </c>
      <c r="X21" s="206">
        <v>9.58</v>
      </c>
      <c r="Y21" s="206">
        <v>0</v>
      </c>
      <c r="Z21" s="206">
        <v>28.75</v>
      </c>
      <c r="AA21" s="206">
        <v>17.64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17.350000000000001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4.6900000000000004</v>
      </c>
      <c r="L22" s="206">
        <v>203.14</v>
      </c>
      <c r="M22" s="206">
        <v>27.78</v>
      </c>
      <c r="N22" s="206">
        <v>34.299999999999997</v>
      </c>
      <c r="O22" s="206">
        <v>0</v>
      </c>
      <c r="P22" s="206">
        <v>36.15</v>
      </c>
      <c r="Q22" s="206">
        <v>3.35</v>
      </c>
      <c r="R22" s="206">
        <v>5.91</v>
      </c>
      <c r="S22" s="206">
        <v>3.9</v>
      </c>
      <c r="T22" s="206">
        <v>0</v>
      </c>
      <c r="U22" s="206">
        <v>16.41</v>
      </c>
      <c r="V22" s="206">
        <v>0</v>
      </c>
      <c r="W22" s="206">
        <v>4.79</v>
      </c>
      <c r="X22" s="206">
        <v>9.58</v>
      </c>
      <c r="Y22" s="206">
        <v>0</v>
      </c>
      <c r="Z22" s="206">
        <v>28.75</v>
      </c>
      <c r="AA22" s="206">
        <v>17.64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17.350000000000001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4.67</v>
      </c>
      <c r="L23" s="206">
        <v>203.14</v>
      </c>
      <c r="M23" s="206">
        <v>26.62</v>
      </c>
      <c r="N23" s="206">
        <v>34.299999999999997</v>
      </c>
      <c r="O23" s="206">
        <v>0</v>
      </c>
      <c r="P23" s="206">
        <v>36.15</v>
      </c>
      <c r="Q23" s="206">
        <v>3.35</v>
      </c>
      <c r="R23" s="206">
        <v>4.9400000000000004</v>
      </c>
      <c r="S23" s="206">
        <v>3.67</v>
      </c>
      <c r="T23" s="206">
        <v>0</v>
      </c>
      <c r="U23" s="206">
        <v>16.41</v>
      </c>
      <c r="V23" s="206">
        <v>0</v>
      </c>
      <c r="W23" s="206">
        <v>4.79</v>
      </c>
      <c r="X23" s="206">
        <v>9.58</v>
      </c>
      <c r="Y23" s="206">
        <v>0</v>
      </c>
      <c r="Z23" s="206">
        <v>28.75</v>
      </c>
      <c r="AA23" s="206">
        <v>17.64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17.350000000000001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4.67</v>
      </c>
      <c r="L24" s="206">
        <v>203.14</v>
      </c>
      <c r="M24" s="206">
        <v>26.62</v>
      </c>
      <c r="N24" s="206">
        <v>34.299999999999997</v>
      </c>
      <c r="O24" s="206">
        <v>0</v>
      </c>
      <c r="P24" s="206">
        <v>36.15</v>
      </c>
      <c r="Q24" s="206">
        <v>3.35</v>
      </c>
      <c r="R24" s="206">
        <v>4.9400000000000004</v>
      </c>
      <c r="S24" s="206">
        <v>3.67</v>
      </c>
      <c r="T24" s="206">
        <v>0</v>
      </c>
      <c r="U24" s="206">
        <v>16.41</v>
      </c>
      <c r="V24" s="206">
        <v>0</v>
      </c>
      <c r="W24" s="206">
        <v>5</v>
      </c>
      <c r="X24" s="206">
        <v>9.58</v>
      </c>
      <c r="Y24" s="206">
        <v>0</v>
      </c>
      <c r="Z24" s="206">
        <v>28.75</v>
      </c>
      <c r="AA24" s="206">
        <v>17.38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28.92</v>
      </c>
      <c r="AH24" s="206">
        <v>17.350000000000001</v>
      </c>
      <c r="AI24" s="206">
        <v>0</v>
      </c>
      <c r="AJ24" s="206">
        <v>0</v>
      </c>
      <c r="AK24" s="206">
        <v>57.47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4.67</v>
      </c>
      <c r="L25" s="206">
        <v>203.14</v>
      </c>
      <c r="M25" s="206">
        <v>26.62</v>
      </c>
      <c r="N25" s="206">
        <v>34.299999999999997</v>
      </c>
      <c r="O25" s="206">
        <v>0</v>
      </c>
      <c r="P25" s="206">
        <v>36.15</v>
      </c>
      <c r="Q25" s="206">
        <v>3.35</v>
      </c>
      <c r="R25" s="206">
        <v>4.9400000000000004</v>
      </c>
      <c r="S25" s="206">
        <v>3.67</v>
      </c>
      <c r="T25" s="206">
        <v>0</v>
      </c>
      <c r="U25" s="206">
        <v>16.41</v>
      </c>
      <c r="V25" s="206">
        <v>0</v>
      </c>
      <c r="W25" s="206">
        <v>5</v>
      </c>
      <c r="X25" s="206">
        <v>9.58</v>
      </c>
      <c r="Y25" s="206">
        <v>0</v>
      </c>
      <c r="Z25" s="206">
        <v>28.75</v>
      </c>
      <c r="AA25" s="206">
        <v>17.38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28.92</v>
      </c>
      <c r="AH25" s="206">
        <v>17.350000000000001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4.67</v>
      </c>
      <c r="L26" s="206">
        <v>203.14</v>
      </c>
      <c r="M26" s="206">
        <v>26.62</v>
      </c>
      <c r="N26" s="206">
        <v>34.299999999999997</v>
      </c>
      <c r="O26" s="206">
        <v>0</v>
      </c>
      <c r="P26" s="206">
        <v>36.15</v>
      </c>
      <c r="Q26" s="206">
        <v>3.35</v>
      </c>
      <c r="R26" s="206">
        <v>4.9400000000000004</v>
      </c>
      <c r="S26" s="206">
        <v>3.67</v>
      </c>
      <c r="T26" s="206">
        <v>0</v>
      </c>
      <c r="U26" s="206">
        <v>16.41</v>
      </c>
      <c r="V26" s="206">
        <v>0</v>
      </c>
      <c r="W26" s="206">
        <v>5</v>
      </c>
      <c r="X26" s="206">
        <v>9.58</v>
      </c>
      <c r="Y26" s="206">
        <v>0</v>
      </c>
      <c r="Z26" s="206">
        <v>28.75</v>
      </c>
      <c r="AA26" s="206">
        <v>17.38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28.92</v>
      </c>
      <c r="AH26" s="206">
        <v>17.350000000000001</v>
      </c>
      <c r="AI26" s="206">
        <v>0</v>
      </c>
      <c r="AJ26" s="206">
        <v>0</v>
      </c>
      <c r="AK26" s="206">
        <v>57.47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203.14</v>
      </c>
      <c r="M27" s="206">
        <v>26.62</v>
      </c>
      <c r="N27" s="206">
        <v>34.299999999999997</v>
      </c>
      <c r="O27" s="206">
        <v>0</v>
      </c>
      <c r="P27" s="206">
        <v>36.15</v>
      </c>
      <c r="Q27" s="206">
        <v>1.53</v>
      </c>
      <c r="R27" s="206">
        <v>1.35</v>
      </c>
      <c r="S27" s="206">
        <v>1.48</v>
      </c>
      <c r="T27" s="206">
        <v>0</v>
      </c>
      <c r="U27" s="206">
        <v>16.41</v>
      </c>
      <c r="V27" s="206">
        <v>0</v>
      </c>
      <c r="W27" s="206">
        <v>4.8600000000000003</v>
      </c>
      <c r="X27" s="206">
        <v>24.18</v>
      </c>
      <c r="Y27" s="206">
        <v>0</v>
      </c>
      <c r="Z27" s="206">
        <v>70.98</v>
      </c>
      <c r="AA27" s="206">
        <v>15.9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28.92</v>
      </c>
      <c r="AH27" s="206">
        <v>17.350000000000001</v>
      </c>
      <c r="AI27" s="206">
        <v>0</v>
      </c>
      <c r="AJ27" s="206">
        <v>0</v>
      </c>
      <c r="AK27" s="206">
        <v>55.92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7.25</v>
      </c>
      <c r="L28" s="206">
        <v>243.77</v>
      </c>
      <c r="M28" s="206">
        <v>26.62</v>
      </c>
      <c r="N28" s="206">
        <v>34.299999999999997</v>
      </c>
      <c r="O28" s="206">
        <v>0</v>
      </c>
      <c r="P28" s="206">
        <v>36.15</v>
      </c>
      <c r="Q28" s="206">
        <v>5.24</v>
      </c>
      <c r="R28" s="206">
        <v>9.2100000000000009</v>
      </c>
      <c r="S28" s="206">
        <v>6.08</v>
      </c>
      <c r="T28" s="206">
        <v>0</v>
      </c>
      <c r="U28" s="206">
        <v>16.41</v>
      </c>
      <c r="V28" s="206">
        <v>3.43</v>
      </c>
      <c r="W28" s="206">
        <v>11.19</v>
      </c>
      <c r="X28" s="206">
        <v>34.31</v>
      </c>
      <c r="Y28" s="206">
        <v>0</v>
      </c>
      <c r="Z28" s="206">
        <v>70.98</v>
      </c>
      <c r="AA28" s="206">
        <v>17.64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28.92</v>
      </c>
      <c r="AH28" s="206">
        <v>0</v>
      </c>
      <c r="AI28" s="206">
        <v>0</v>
      </c>
      <c r="AJ28" s="206">
        <v>0</v>
      </c>
      <c r="AK28" s="206">
        <v>55.92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8.75</v>
      </c>
      <c r="L29" s="206">
        <v>306.66000000000003</v>
      </c>
      <c r="M29" s="206">
        <v>26.65</v>
      </c>
      <c r="N29" s="206">
        <v>34.33</v>
      </c>
      <c r="O29" s="206">
        <v>0</v>
      </c>
      <c r="P29" s="206">
        <v>36.15</v>
      </c>
      <c r="Q29" s="206">
        <v>6.33</v>
      </c>
      <c r="R29" s="206">
        <v>11.74</v>
      </c>
      <c r="S29" s="206">
        <v>7.46</v>
      </c>
      <c r="T29" s="206">
        <v>0</v>
      </c>
      <c r="U29" s="206">
        <v>16.41</v>
      </c>
      <c r="V29" s="206">
        <v>3.43</v>
      </c>
      <c r="W29" s="206">
        <v>11.42</v>
      </c>
      <c r="X29" s="206">
        <v>40.81</v>
      </c>
      <c r="Y29" s="206">
        <v>0</v>
      </c>
      <c r="Z29" s="206">
        <v>70.98</v>
      </c>
      <c r="AA29" s="206">
        <v>17.64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28.92</v>
      </c>
      <c r="AH29" s="206">
        <v>0</v>
      </c>
      <c r="AI29" s="206">
        <v>0</v>
      </c>
      <c r="AJ29" s="206">
        <v>0</v>
      </c>
      <c r="AK29" s="206">
        <v>50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364.16</v>
      </c>
      <c r="M30" s="206">
        <v>26.65</v>
      </c>
      <c r="N30" s="206">
        <v>34.33</v>
      </c>
      <c r="O30" s="206">
        <v>0</v>
      </c>
      <c r="P30" s="206">
        <v>36.15</v>
      </c>
      <c r="Q30" s="206">
        <v>6.33</v>
      </c>
      <c r="R30" s="206">
        <v>12.27</v>
      </c>
      <c r="S30" s="206">
        <v>7.66</v>
      </c>
      <c r="T30" s="206">
        <v>0</v>
      </c>
      <c r="U30" s="206">
        <v>16.41</v>
      </c>
      <c r="V30" s="206">
        <v>3.43</v>
      </c>
      <c r="W30" s="206">
        <v>11.42</v>
      </c>
      <c r="X30" s="206">
        <v>41.03</v>
      </c>
      <c r="Y30" s="206">
        <v>0</v>
      </c>
      <c r="Z30" s="206">
        <v>70.98</v>
      </c>
      <c r="AA30" s="206">
        <v>17.64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28.92</v>
      </c>
      <c r="AH30" s="206">
        <v>0</v>
      </c>
      <c r="AI30" s="206">
        <v>0</v>
      </c>
      <c r="AJ30" s="206">
        <v>0</v>
      </c>
      <c r="AK30" s="206">
        <v>50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0.97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370.23</v>
      </c>
      <c r="M31" s="206">
        <v>26.65</v>
      </c>
      <c r="N31" s="206">
        <v>34.33</v>
      </c>
      <c r="O31" s="206">
        <v>0</v>
      </c>
      <c r="P31" s="206">
        <v>36.15</v>
      </c>
      <c r="Q31" s="206">
        <v>6.33</v>
      </c>
      <c r="R31" s="206">
        <v>12.27</v>
      </c>
      <c r="S31" s="206">
        <v>7.66</v>
      </c>
      <c r="T31" s="206">
        <v>0</v>
      </c>
      <c r="U31" s="206">
        <v>16.41</v>
      </c>
      <c r="V31" s="206">
        <v>3.43</v>
      </c>
      <c r="W31" s="206">
        <v>11.69</v>
      </c>
      <c r="X31" s="206">
        <v>39.08</v>
      </c>
      <c r="Y31" s="206">
        <v>0</v>
      </c>
      <c r="Z31" s="206">
        <v>70.98</v>
      </c>
      <c r="AA31" s="206">
        <v>17.64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28.92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370.23</v>
      </c>
      <c r="M32" s="206">
        <v>26.65</v>
      </c>
      <c r="N32" s="206">
        <v>34.33</v>
      </c>
      <c r="O32" s="206">
        <v>0</v>
      </c>
      <c r="P32" s="206">
        <v>36.15</v>
      </c>
      <c r="Q32" s="206">
        <v>6.33</v>
      </c>
      <c r="R32" s="206">
        <v>12.27</v>
      </c>
      <c r="S32" s="206">
        <v>7.66</v>
      </c>
      <c r="T32" s="206">
        <v>0</v>
      </c>
      <c r="U32" s="206">
        <v>16.41</v>
      </c>
      <c r="V32" s="206">
        <v>3.43</v>
      </c>
      <c r="W32" s="206">
        <v>11.69</v>
      </c>
      <c r="X32" s="206">
        <v>39.08</v>
      </c>
      <c r="Y32" s="206">
        <v>0</v>
      </c>
      <c r="Z32" s="206">
        <v>70.98</v>
      </c>
      <c r="AA32" s="206">
        <v>17.64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28.92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8.64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370.23</v>
      </c>
      <c r="M33" s="206">
        <v>26.65</v>
      </c>
      <c r="N33" s="206">
        <v>34.33</v>
      </c>
      <c r="O33" s="206">
        <v>0</v>
      </c>
      <c r="P33" s="206">
        <v>36.15</v>
      </c>
      <c r="Q33" s="206">
        <v>6.33</v>
      </c>
      <c r="R33" s="206">
        <v>11.24</v>
      </c>
      <c r="S33" s="206">
        <v>7.66</v>
      </c>
      <c r="T33" s="206">
        <v>0</v>
      </c>
      <c r="U33" s="206">
        <v>16.41</v>
      </c>
      <c r="V33" s="206">
        <v>3.43</v>
      </c>
      <c r="W33" s="206">
        <v>11.69</v>
      </c>
      <c r="X33" s="206">
        <v>28.91</v>
      </c>
      <c r="Y33" s="206">
        <v>0</v>
      </c>
      <c r="Z33" s="206">
        <v>70.98</v>
      </c>
      <c r="AA33" s="206">
        <v>17.64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28.92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15.12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370.23</v>
      </c>
      <c r="M34" s="206">
        <v>26.65</v>
      </c>
      <c r="N34" s="206">
        <v>34.33</v>
      </c>
      <c r="O34" s="206">
        <v>0</v>
      </c>
      <c r="P34" s="206">
        <v>36.15</v>
      </c>
      <c r="Q34" s="206">
        <v>6.33</v>
      </c>
      <c r="R34" s="206">
        <v>9.98</v>
      </c>
      <c r="S34" s="206">
        <v>7.66</v>
      </c>
      <c r="T34" s="206">
        <v>0</v>
      </c>
      <c r="U34" s="206">
        <v>16.41</v>
      </c>
      <c r="V34" s="206">
        <v>3.43</v>
      </c>
      <c r="W34" s="206">
        <v>11.69</v>
      </c>
      <c r="X34" s="206">
        <v>28.91</v>
      </c>
      <c r="Y34" s="206">
        <v>0</v>
      </c>
      <c r="Z34" s="206">
        <v>70.98</v>
      </c>
      <c r="AA34" s="206">
        <v>17.64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28.92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370.23</v>
      </c>
      <c r="M35" s="206">
        <v>26.65</v>
      </c>
      <c r="N35" s="206">
        <v>34.33</v>
      </c>
      <c r="O35" s="206">
        <v>0</v>
      </c>
      <c r="P35" s="206">
        <v>36.15</v>
      </c>
      <c r="Q35" s="206">
        <v>6.33</v>
      </c>
      <c r="R35" s="206">
        <v>9.98</v>
      </c>
      <c r="S35" s="206">
        <v>7.66</v>
      </c>
      <c r="T35" s="206">
        <v>0</v>
      </c>
      <c r="U35" s="206">
        <v>16.41</v>
      </c>
      <c r="V35" s="206">
        <v>3.43</v>
      </c>
      <c r="W35" s="206">
        <v>11.69</v>
      </c>
      <c r="X35" s="206">
        <v>28.91</v>
      </c>
      <c r="Y35" s="206">
        <v>0</v>
      </c>
      <c r="Z35" s="206">
        <v>70.98</v>
      </c>
      <c r="AA35" s="206">
        <v>17.64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28.92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370.23</v>
      </c>
      <c r="M36" s="206">
        <v>26.65</v>
      </c>
      <c r="N36" s="206">
        <v>34.33</v>
      </c>
      <c r="O36" s="206">
        <v>0</v>
      </c>
      <c r="P36" s="206">
        <v>36.15</v>
      </c>
      <c r="Q36" s="206">
        <v>6.33</v>
      </c>
      <c r="R36" s="206">
        <v>9.98</v>
      </c>
      <c r="S36" s="206">
        <v>7.66</v>
      </c>
      <c r="T36" s="206">
        <v>0</v>
      </c>
      <c r="U36" s="206">
        <v>16.41</v>
      </c>
      <c r="V36" s="206">
        <v>3.43</v>
      </c>
      <c r="W36" s="206">
        <v>11.69</v>
      </c>
      <c r="X36" s="206">
        <v>28.91</v>
      </c>
      <c r="Y36" s="206">
        <v>0</v>
      </c>
      <c r="Z36" s="206">
        <v>70.98</v>
      </c>
      <c r="AA36" s="206">
        <v>17.64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28.92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370.23</v>
      </c>
      <c r="M37" s="206">
        <v>26.65</v>
      </c>
      <c r="N37" s="206">
        <v>34.33</v>
      </c>
      <c r="O37" s="206">
        <v>0</v>
      </c>
      <c r="P37" s="206">
        <v>36.15</v>
      </c>
      <c r="Q37" s="206">
        <v>6.33</v>
      </c>
      <c r="R37" s="206">
        <v>9.98</v>
      </c>
      <c r="S37" s="206">
        <v>7.66</v>
      </c>
      <c r="T37" s="206">
        <v>0</v>
      </c>
      <c r="U37" s="206">
        <v>16.41</v>
      </c>
      <c r="V37" s="206">
        <v>3.43</v>
      </c>
      <c r="W37" s="206">
        <v>11.6</v>
      </c>
      <c r="X37" s="206">
        <v>28.91</v>
      </c>
      <c r="Y37" s="206">
        <v>0</v>
      </c>
      <c r="Z37" s="206">
        <v>70.98</v>
      </c>
      <c r="AA37" s="206">
        <v>17.64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28.92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370.23</v>
      </c>
      <c r="M38" s="206">
        <v>26.65</v>
      </c>
      <c r="N38" s="206">
        <v>34.33</v>
      </c>
      <c r="O38" s="206">
        <v>0</v>
      </c>
      <c r="P38" s="206">
        <v>36.15</v>
      </c>
      <c r="Q38" s="206">
        <v>6.33</v>
      </c>
      <c r="R38" s="206">
        <v>9.98</v>
      </c>
      <c r="S38" s="206">
        <v>7.66</v>
      </c>
      <c r="T38" s="206">
        <v>0</v>
      </c>
      <c r="U38" s="206">
        <v>16.41</v>
      </c>
      <c r="V38" s="206">
        <v>3.43</v>
      </c>
      <c r="W38" s="206">
        <v>11.6</v>
      </c>
      <c r="X38" s="206">
        <v>28.91</v>
      </c>
      <c r="Y38" s="206">
        <v>0</v>
      </c>
      <c r="Z38" s="206">
        <v>70.98</v>
      </c>
      <c r="AA38" s="206">
        <v>17.64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28.92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370.18</v>
      </c>
      <c r="M39" s="206">
        <v>26.62</v>
      </c>
      <c r="N39" s="206">
        <v>34.299999999999997</v>
      </c>
      <c r="O39" s="206">
        <v>0</v>
      </c>
      <c r="P39" s="206">
        <v>36.15</v>
      </c>
      <c r="Q39" s="206">
        <v>6.33</v>
      </c>
      <c r="R39" s="206">
        <v>9.7200000000000006</v>
      </c>
      <c r="S39" s="206">
        <v>7.66</v>
      </c>
      <c r="T39" s="206">
        <v>0</v>
      </c>
      <c r="U39" s="206">
        <v>16.41</v>
      </c>
      <c r="V39" s="206">
        <v>3.43</v>
      </c>
      <c r="W39" s="206">
        <v>11.6</v>
      </c>
      <c r="X39" s="206">
        <v>28.91</v>
      </c>
      <c r="Y39" s="206">
        <v>0</v>
      </c>
      <c r="Z39" s="206">
        <v>70.98</v>
      </c>
      <c r="AA39" s="206">
        <v>17.64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28.92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370.18</v>
      </c>
      <c r="M40" s="206">
        <v>26.62</v>
      </c>
      <c r="N40" s="206">
        <v>34.299999999999997</v>
      </c>
      <c r="O40" s="206">
        <v>0</v>
      </c>
      <c r="P40" s="206">
        <v>36.15</v>
      </c>
      <c r="Q40" s="206">
        <v>6.33</v>
      </c>
      <c r="R40" s="206">
        <v>9.7200000000000006</v>
      </c>
      <c r="S40" s="206">
        <v>7.66</v>
      </c>
      <c r="T40" s="206">
        <v>0</v>
      </c>
      <c r="U40" s="206">
        <v>16.41</v>
      </c>
      <c r="V40" s="206">
        <v>3.43</v>
      </c>
      <c r="W40" s="206">
        <v>11.6</v>
      </c>
      <c r="X40" s="206">
        <v>28.91</v>
      </c>
      <c r="Y40" s="206">
        <v>0</v>
      </c>
      <c r="Z40" s="206">
        <v>70.98</v>
      </c>
      <c r="AA40" s="206">
        <v>17.64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28.92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8.2100000000000009</v>
      </c>
      <c r="L41" s="206">
        <v>370.18</v>
      </c>
      <c r="M41" s="206">
        <v>26.62</v>
      </c>
      <c r="N41" s="206">
        <v>34.299999999999997</v>
      </c>
      <c r="O41" s="206">
        <v>0</v>
      </c>
      <c r="P41" s="206">
        <v>36.15</v>
      </c>
      <c r="Q41" s="206">
        <v>6.33</v>
      </c>
      <c r="R41" s="206">
        <v>9.7200000000000006</v>
      </c>
      <c r="S41" s="206">
        <v>7.66</v>
      </c>
      <c r="T41" s="206">
        <v>0</v>
      </c>
      <c r="U41" s="206">
        <v>16.41</v>
      </c>
      <c r="V41" s="206">
        <v>3.43</v>
      </c>
      <c r="W41" s="206">
        <v>11.6</v>
      </c>
      <c r="X41" s="206">
        <v>28.91</v>
      </c>
      <c r="Y41" s="206">
        <v>0</v>
      </c>
      <c r="Z41" s="206">
        <v>70.98</v>
      </c>
      <c r="AA41" s="206">
        <v>17.64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28.92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7.46</v>
      </c>
      <c r="L42" s="206">
        <v>370.18</v>
      </c>
      <c r="M42" s="206">
        <v>26.62</v>
      </c>
      <c r="N42" s="206">
        <v>34.299999999999997</v>
      </c>
      <c r="O42" s="206">
        <v>0</v>
      </c>
      <c r="P42" s="206">
        <v>36.15</v>
      </c>
      <c r="Q42" s="206">
        <v>6.33</v>
      </c>
      <c r="R42" s="206">
        <v>9.7200000000000006</v>
      </c>
      <c r="S42" s="206">
        <v>7.66</v>
      </c>
      <c r="T42" s="206">
        <v>0</v>
      </c>
      <c r="U42" s="206">
        <v>16.41</v>
      </c>
      <c r="V42" s="206">
        <v>3.43</v>
      </c>
      <c r="W42" s="206">
        <v>11.6</v>
      </c>
      <c r="X42" s="206">
        <v>28.91</v>
      </c>
      <c r="Y42" s="206">
        <v>0</v>
      </c>
      <c r="Z42" s="206">
        <v>70.98</v>
      </c>
      <c r="AA42" s="206">
        <v>17.64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28.92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6.72</v>
      </c>
      <c r="L43" s="206">
        <v>370.18</v>
      </c>
      <c r="M43" s="206">
        <v>26.62</v>
      </c>
      <c r="N43" s="206">
        <v>34.299999999999997</v>
      </c>
      <c r="O43" s="206">
        <v>0</v>
      </c>
      <c r="P43" s="206">
        <v>36.15</v>
      </c>
      <c r="Q43" s="206">
        <v>6.33</v>
      </c>
      <c r="R43" s="206">
        <v>7.31</v>
      </c>
      <c r="S43" s="206">
        <v>7.66</v>
      </c>
      <c r="T43" s="206">
        <v>0</v>
      </c>
      <c r="U43" s="206">
        <v>16.41</v>
      </c>
      <c r="V43" s="206">
        <v>3.43</v>
      </c>
      <c r="W43" s="206">
        <v>11.6</v>
      </c>
      <c r="X43" s="206">
        <v>28.91</v>
      </c>
      <c r="Y43" s="206">
        <v>0</v>
      </c>
      <c r="Z43" s="206">
        <v>70.98</v>
      </c>
      <c r="AA43" s="206">
        <v>17.64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28.92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6.42</v>
      </c>
      <c r="L44" s="206">
        <v>370.18</v>
      </c>
      <c r="M44" s="206">
        <v>26.62</v>
      </c>
      <c r="N44" s="206">
        <v>34.299999999999997</v>
      </c>
      <c r="O44" s="206">
        <v>0</v>
      </c>
      <c r="P44" s="206">
        <v>36.15</v>
      </c>
      <c r="Q44" s="206">
        <v>6.33</v>
      </c>
      <c r="R44" s="206">
        <v>7.31</v>
      </c>
      <c r="S44" s="206">
        <v>7.66</v>
      </c>
      <c r="T44" s="206">
        <v>0</v>
      </c>
      <c r="U44" s="206">
        <v>16.41</v>
      </c>
      <c r="V44" s="206">
        <v>3.43</v>
      </c>
      <c r="W44" s="206">
        <v>11.6</v>
      </c>
      <c r="X44" s="206">
        <v>28.91</v>
      </c>
      <c r="Y44" s="206">
        <v>0</v>
      </c>
      <c r="Z44" s="206">
        <v>70.98</v>
      </c>
      <c r="AA44" s="206">
        <v>17.64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28.92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6.42</v>
      </c>
      <c r="L45" s="206">
        <v>370.18</v>
      </c>
      <c r="M45" s="206">
        <v>26.62</v>
      </c>
      <c r="N45" s="206">
        <v>34.299999999999997</v>
      </c>
      <c r="O45" s="206">
        <v>0</v>
      </c>
      <c r="P45" s="206">
        <v>36.15</v>
      </c>
      <c r="Q45" s="206">
        <v>6.33</v>
      </c>
      <c r="R45" s="206">
        <v>7.31</v>
      </c>
      <c r="S45" s="206">
        <v>7.66</v>
      </c>
      <c r="T45" s="206">
        <v>0</v>
      </c>
      <c r="U45" s="206">
        <v>16.41</v>
      </c>
      <c r="V45" s="206">
        <v>3.43</v>
      </c>
      <c r="W45" s="206">
        <v>11.6</v>
      </c>
      <c r="X45" s="206">
        <v>28.91</v>
      </c>
      <c r="Y45" s="206">
        <v>0</v>
      </c>
      <c r="Z45" s="206">
        <v>70.98</v>
      </c>
      <c r="AA45" s="206">
        <v>17.64</v>
      </c>
      <c r="AB45" s="206">
        <v>0</v>
      </c>
      <c r="AC45" s="206">
        <v>11.88</v>
      </c>
      <c r="AD45" s="206">
        <v>0</v>
      </c>
      <c r="AE45" s="206">
        <v>0</v>
      </c>
      <c r="AF45" s="206">
        <v>0</v>
      </c>
      <c r="AG45" s="206">
        <v>28.92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6.42</v>
      </c>
      <c r="L46" s="206">
        <v>370.18</v>
      </c>
      <c r="M46" s="206">
        <v>26.62</v>
      </c>
      <c r="N46" s="206">
        <v>34.299999999999997</v>
      </c>
      <c r="O46" s="206">
        <v>0</v>
      </c>
      <c r="P46" s="206">
        <v>36.15</v>
      </c>
      <c r="Q46" s="206">
        <v>6.33</v>
      </c>
      <c r="R46" s="206">
        <v>7.31</v>
      </c>
      <c r="S46" s="206">
        <v>7.66</v>
      </c>
      <c r="T46" s="206">
        <v>0</v>
      </c>
      <c r="U46" s="206">
        <v>16.41</v>
      </c>
      <c r="V46" s="206">
        <v>3.43</v>
      </c>
      <c r="W46" s="206">
        <v>11.6</v>
      </c>
      <c r="X46" s="206">
        <v>28.91</v>
      </c>
      <c r="Y46" s="206">
        <v>0</v>
      </c>
      <c r="Z46" s="206">
        <v>70.98</v>
      </c>
      <c r="AA46" s="206">
        <v>17.64</v>
      </c>
      <c r="AB46" s="206">
        <v>0</v>
      </c>
      <c r="AC46" s="206">
        <v>11.88</v>
      </c>
      <c r="AD46" s="206">
        <v>0</v>
      </c>
      <c r="AE46" s="206">
        <v>0</v>
      </c>
      <c r="AF46" s="206">
        <v>0</v>
      </c>
      <c r="AG46" s="206">
        <v>28.92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6.42</v>
      </c>
      <c r="L47" s="206">
        <v>370.18</v>
      </c>
      <c r="M47" s="206">
        <v>26.62</v>
      </c>
      <c r="N47" s="206">
        <v>34.299999999999997</v>
      </c>
      <c r="O47" s="206">
        <v>0</v>
      </c>
      <c r="P47" s="206">
        <v>36.15</v>
      </c>
      <c r="Q47" s="206">
        <v>6.33</v>
      </c>
      <c r="R47" s="206">
        <v>7.31</v>
      </c>
      <c r="S47" s="206">
        <v>7.66</v>
      </c>
      <c r="T47" s="206">
        <v>0</v>
      </c>
      <c r="U47" s="206">
        <v>16.41</v>
      </c>
      <c r="V47" s="206">
        <v>3.43</v>
      </c>
      <c r="W47" s="206">
        <v>11.6</v>
      </c>
      <c r="X47" s="206">
        <v>31.77</v>
      </c>
      <c r="Y47" s="206">
        <v>0</v>
      </c>
      <c r="Z47" s="206">
        <v>70.98</v>
      </c>
      <c r="AA47" s="206">
        <v>17.64</v>
      </c>
      <c r="AB47" s="206">
        <v>0</v>
      </c>
      <c r="AC47" s="206">
        <v>11.88</v>
      </c>
      <c r="AD47" s="206">
        <v>0</v>
      </c>
      <c r="AE47" s="206">
        <v>0</v>
      </c>
      <c r="AF47" s="206">
        <v>0</v>
      </c>
      <c r="AG47" s="206">
        <v>28.92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6.42</v>
      </c>
      <c r="L48" s="206">
        <v>370.18</v>
      </c>
      <c r="M48" s="206">
        <v>26.62</v>
      </c>
      <c r="N48" s="206">
        <v>34.299999999999997</v>
      </c>
      <c r="O48" s="206">
        <v>0</v>
      </c>
      <c r="P48" s="206">
        <v>36.15</v>
      </c>
      <c r="Q48" s="206">
        <v>6.33</v>
      </c>
      <c r="R48" s="206">
        <v>7.31</v>
      </c>
      <c r="S48" s="206">
        <v>7.66</v>
      </c>
      <c r="T48" s="206">
        <v>0</v>
      </c>
      <c r="U48" s="206">
        <v>16.41</v>
      </c>
      <c r="V48" s="206">
        <v>3.43</v>
      </c>
      <c r="W48" s="206">
        <v>11.6</v>
      </c>
      <c r="X48" s="206">
        <v>31.77</v>
      </c>
      <c r="Y48" s="206">
        <v>0</v>
      </c>
      <c r="Z48" s="206">
        <v>70.98</v>
      </c>
      <c r="AA48" s="206">
        <v>17.64</v>
      </c>
      <c r="AB48" s="206">
        <v>0</v>
      </c>
      <c r="AC48" s="206">
        <v>11.88</v>
      </c>
      <c r="AD48" s="206">
        <v>0</v>
      </c>
      <c r="AE48" s="206">
        <v>0</v>
      </c>
      <c r="AF48" s="206">
        <v>0</v>
      </c>
      <c r="AG48" s="206">
        <v>28.92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6.42</v>
      </c>
      <c r="L49" s="206">
        <v>370.18</v>
      </c>
      <c r="M49" s="206">
        <v>26.62</v>
      </c>
      <c r="N49" s="206">
        <v>34.299999999999997</v>
      </c>
      <c r="O49" s="206">
        <v>0</v>
      </c>
      <c r="P49" s="206">
        <v>36.15</v>
      </c>
      <c r="Q49" s="206">
        <v>6.33</v>
      </c>
      <c r="R49" s="206">
        <v>7.45</v>
      </c>
      <c r="S49" s="206">
        <v>7.66</v>
      </c>
      <c r="T49" s="206">
        <v>0</v>
      </c>
      <c r="U49" s="206">
        <v>16.41</v>
      </c>
      <c r="V49" s="206">
        <v>3.43</v>
      </c>
      <c r="W49" s="206">
        <v>11.6</v>
      </c>
      <c r="X49" s="206">
        <v>31.6</v>
      </c>
      <c r="Y49" s="206">
        <v>0</v>
      </c>
      <c r="Z49" s="206">
        <v>70.98</v>
      </c>
      <c r="AA49" s="206">
        <v>17.64</v>
      </c>
      <c r="AB49" s="206">
        <v>0</v>
      </c>
      <c r="AC49" s="206">
        <v>10.86</v>
      </c>
      <c r="AD49" s="206">
        <v>0</v>
      </c>
      <c r="AE49" s="206">
        <v>0</v>
      </c>
      <c r="AF49" s="206">
        <v>0</v>
      </c>
      <c r="AG49" s="206">
        <v>19.61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6.42</v>
      </c>
      <c r="L50" s="206">
        <v>370.18</v>
      </c>
      <c r="M50" s="206">
        <v>26.62</v>
      </c>
      <c r="N50" s="206">
        <v>34.299999999999997</v>
      </c>
      <c r="O50" s="206">
        <v>0</v>
      </c>
      <c r="P50" s="206">
        <v>36.15</v>
      </c>
      <c r="Q50" s="206">
        <v>6.33</v>
      </c>
      <c r="R50" s="206">
        <v>7.45</v>
      </c>
      <c r="S50" s="206">
        <v>7.66</v>
      </c>
      <c r="T50" s="206">
        <v>0</v>
      </c>
      <c r="U50" s="206">
        <v>16.41</v>
      </c>
      <c r="V50" s="206">
        <v>3.43</v>
      </c>
      <c r="W50" s="206">
        <v>11.6</v>
      </c>
      <c r="X50" s="206">
        <v>31.6</v>
      </c>
      <c r="Y50" s="206">
        <v>0</v>
      </c>
      <c r="Z50" s="206">
        <v>70.98</v>
      </c>
      <c r="AA50" s="206">
        <v>17.64</v>
      </c>
      <c r="AB50" s="206">
        <v>0</v>
      </c>
      <c r="AC50" s="206">
        <v>10.86</v>
      </c>
      <c r="AD50" s="206">
        <v>0</v>
      </c>
      <c r="AE50" s="206">
        <v>0</v>
      </c>
      <c r="AF50" s="206">
        <v>0</v>
      </c>
      <c r="AG50" s="206">
        <v>19.61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6.42</v>
      </c>
      <c r="L51" s="206">
        <v>370.18</v>
      </c>
      <c r="M51" s="206">
        <v>26.62</v>
      </c>
      <c r="N51" s="206">
        <v>34.299999999999997</v>
      </c>
      <c r="O51" s="206">
        <v>0</v>
      </c>
      <c r="P51" s="206">
        <v>36.15</v>
      </c>
      <c r="Q51" s="206">
        <v>6.33</v>
      </c>
      <c r="R51" s="206">
        <v>7.45</v>
      </c>
      <c r="S51" s="206">
        <v>7.66</v>
      </c>
      <c r="T51" s="206">
        <v>0</v>
      </c>
      <c r="U51" s="206">
        <v>16.41</v>
      </c>
      <c r="V51" s="206">
        <v>3.43</v>
      </c>
      <c r="W51" s="206">
        <v>11.6</v>
      </c>
      <c r="X51" s="206">
        <v>28.91</v>
      </c>
      <c r="Y51" s="206">
        <v>0</v>
      </c>
      <c r="Z51" s="206">
        <v>70.98</v>
      </c>
      <c r="AA51" s="206">
        <v>17.64</v>
      </c>
      <c r="AB51" s="206">
        <v>0</v>
      </c>
      <c r="AC51" s="206">
        <v>11.88</v>
      </c>
      <c r="AD51" s="206">
        <v>0</v>
      </c>
      <c r="AE51" s="206">
        <v>0</v>
      </c>
      <c r="AF51" s="206">
        <v>0</v>
      </c>
      <c r="AG51" s="206">
        <v>28.92</v>
      </c>
      <c r="AH51" s="206">
        <v>0</v>
      </c>
      <c r="AI51" s="206">
        <v>0</v>
      </c>
      <c r="AJ51" s="206">
        <v>0</v>
      </c>
      <c r="AK51" s="206">
        <v>50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6.42</v>
      </c>
      <c r="L52" s="206">
        <v>344.95</v>
      </c>
      <c r="M52" s="206">
        <v>26.62</v>
      </c>
      <c r="N52" s="206">
        <v>34.299999999999997</v>
      </c>
      <c r="O52" s="206">
        <v>0</v>
      </c>
      <c r="P52" s="206">
        <v>36.15</v>
      </c>
      <c r="Q52" s="206">
        <v>6.33</v>
      </c>
      <c r="R52" s="206">
        <v>7.45</v>
      </c>
      <c r="S52" s="206">
        <v>7.66</v>
      </c>
      <c r="T52" s="206">
        <v>0</v>
      </c>
      <c r="U52" s="206">
        <v>16.41</v>
      </c>
      <c r="V52" s="206">
        <v>3.43</v>
      </c>
      <c r="W52" s="206">
        <v>11.6</v>
      </c>
      <c r="X52" s="206">
        <v>28.91</v>
      </c>
      <c r="Y52" s="206">
        <v>0</v>
      </c>
      <c r="Z52" s="206">
        <v>70.98</v>
      </c>
      <c r="AA52" s="206">
        <v>17.64</v>
      </c>
      <c r="AB52" s="206">
        <v>0</v>
      </c>
      <c r="AC52" s="206">
        <v>11.88</v>
      </c>
      <c r="AD52" s="206">
        <v>0</v>
      </c>
      <c r="AE52" s="206">
        <v>0</v>
      </c>
      <c r="AF52" s="206">
        <v>0</v>
      </c>
      <c r="AG52" s="206">
        <v>28.92</v>
      </c>
      <c r="AH52" s="206">
        <v>0</v>
      </c>
      <c r="AI52" s="206">
        <v>0</v>
      </c>
      <c r="AJ52" s="206">
        <v>0</v>
      </c>
      <c r="AK52" s="206">
        <v>50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6.42</v>
      </c>
      <c r="L53" s="206">
        <v>325.79000000000002</v>
      </c>
      <c r="M53" s="206">
        <v>26.62</v>
      </c>
      <c r="N53" s="206">
        <v>34.299999999999997</v>
      </c>
      <c r="O53" s="206">
        <v>0</v>
      </c>
      <c r="P53" s="206">
        <v>36.15</v>
      </c>
      <c r="Q53" s="206">
        <v>6.33</v>
      </c>
      <c r="R53" s="206">
        <v>9.7200000000000006</v>
      </c>
      <c r="S53" s="206">
        <v>7.66</v>
      </c>
      <c r="T53" s="206">
        <v>0</v>
      </c>
      <c r="U53" s="206">
        <v>16.41</v>
      </c>
      <c r="V53" s="206">
        <v>3.43</v>
      </c>
      <c r="W53" s="206">
        <v>11.6</v>
      </c>
      <c r="X53" s="206">
        <v>28.91</v>
      </c>
      <c r="Y53" s="206">
        <v>0</v>
      </c>
      <c r="Z53" s="206">
        <v>70.98</v>
      </c>
      <c r="AA53" s="206">
        <v>17.64</v>
      </c>
      <c r="AB53" s="206">
        <v>0</v>
      </c>
      <c r="AC53" s="206">
        <v>11.88</v>
      </c>
      <c r="AD53" s="206">
        <v>0</v>
      </c>
      <c r="AE53" s="206">
        <v>0</v>
      </c>
      <c r="AF53" s="206">
        <v>0</v>
      </c>
      <c r="AG53" s="206">
        <v>28.92</v>
      </c>
      <c r="AH53" s="206">
        <v>0</v>
      </c>
      <c r="AI53" s="206">
        <v>0</v>
      </c>
      <c r="AJ53" s="206">
        <v>0</v>
      </c>
      <c r="AK53" s="206">
        <v>50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297.04000000000002</v>
      </c>
      <c r="M54" s="206">
        <v>26.62</v>
      </c>
      <c r="N54" s="206">
        <v>34.299999999999997</v>
      </c>
      <c r="O54" s="206">
        <v>0</v>
      </c>
      <c r="P54" s="206">
        <v>36.15</v>
      </c>
      <c r="Q54" s="206">
        <v>3.23</v>
      </c>
      <c r="R54" s="206">
        <v>10.14</v>
      </c>
      <c r="S54" s="206">
        <v>3.53</v>
      </c>
      <c r="T54" s="206">
        <v>0</v>
      </c>
      <c r="U54" s="206">
        <v>16.41</v>
      </c>
      <c r="V54" s="206">
        <v>3.43</v>
      </c>
      <c r="W54" s="206">
        <v>11.6</v>
      </c>
      <c r="X54" s="206">
        <v>28.91</v>
      </c>
      <c r="Y54" s="206">
        <v>0</v>
      </c>
      <c r="Z54" s="206">
        <v>70.98</v>
      </c>
      <c r="AA54" s="206">
        <v>17.64</v>
      </c>
      <c r="AB54" s="206">
        <v>0</v>
      </c>
      <c r="AC54" s="206">
        <v>10.86</v>
      </c>
      <c r="AD54" s="206">
        <v>0</v>
      </c>
      <c r="AE54" s="206">
        <v>0</v>
      </c>
      <c r="AF54" s="206">
        <v>0</v>
      </c>
      <c r="AG54" s="206">
        <v>19.61</v>
      </c>
      <c r="AH54" s="206">
        <v>0</v>
      </c>
      <c r="AI54" s="206">
        <v>0</v>
      </c>
      <c r="AJ54" s="206">
        <v>0</v>
      </c>
      <c r="AK54" s="206">
        <v>50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201.22</v>
      </c>
      <c r="M55" s="206">
        <v>26.62</v>
      </c>
      <c r="N55" s="206">
        <v>34.299999999999997</v>
      </c>
      <c r="O55" s="206">
        <v>0</v>
      </c>
      <c r="P55" s="206">
        <v>36.15</v>
      </c>
      <c r="Q55" s="206">
        <v>1.92</v>
      </c>
      <c r="R55" s="206">
        <v>1.93</v>
      </c>
      <c r="S55" s="206">
        <v>1.92</v>
      </c>
      <c r="T55" s="206">
        <v>0</v>
      </c>
      <c r="U55" s="206">
        <v>16.41</v>
      </c>
      <c r="V55" s="206">
        <v>0</v>
      </c>
      <c r="W55" s="206">
        <v>4.79</v>
      </c>
      <c r="X55" s="206">
        <v>43.37</v>
      </c>
      <c r="Y55" s="206">
        <v>0</v>
      </c>
      <c r="Z55" s="206">
        <v>70.98</v>
      </c>
      <c r="AA55" s="206">
        <v>17.64</v>
      </c>
      <c r="AB55" s="206">
        <v>0</v>
      </c>
      <c r="AC55" s="206">
        <v>10.57</v>
      </c>
      <c r="AD55" s="206">
        <v>0</v>
      </c>
      <c r="AE55" s="206">
        <v>0</v>
      </c>
      <c r="AF55" s="206">
        <v>0</v>
      </c>
      <c r="AG55" s="206">
        <v>19.61</v>
      </c>
      <c r="AH55" s="206">
        <v>0</v>
      </c>
      <c r="AI55" s="206">
        <v>0</v>
      </c>
      <c r="AJ55" s="206">
        <v>0</v>
      </c>
      <c r="AK55" s="206">
        <v>50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201.22</v>
      </c>
      <c r="M56" s="206">
        <v>26.62</v>
      </c>
      <c r="N56" s="206">
        <v>34.299999999999997</v>
      </c>
      <c r="O56" s="206">
        <v>0</v>
      </c>
      <c r="P56" s="206">
        <v>36.15</v>
      </c>
      <c r="Q56" s="206">
        <v>1.92</v>
      </c>
      <c r="R56" s="206">
        <v>1.92</v>
      </c>
      <c r="S56" s="206">
        <v>1.92</v>
      </c>
      <c r="T56" s="206">
        <v>0</v>
      </c>
      <c r="U56" s="206">
        <v>16.41</v>
      </c>
      <c r="V56" s="206">
        <v>0</v>
      </c>
      <c r="W56" s="206">
        <v>4.79</v>
      </c>
      <c r="X56" s="206">
        <v>9.58</v>
      </c>
      <c r="Y56" s="206">
        <v>0</v>
      </c>
      <c r="Z56" s="206">
        <v>28.75</v>
      </c>
      <c r="AA56" s="206">
        <v>15.9</v>
      </c>
      <c r="AB56" s="206">
        <v>0</v>
      </c>
      <c r="AC56" s="206">
        <v>10.57</v>
      </c>
      <c r="AD56" s="206">
        <v>0</v>
      </c>
      <c r="AE56" s="206">
        <v>0</v>
      </c>
      <c r="AF56" s="206">
        <v>0</v>
      </c>
      <c r="AG56" s="206">
        <v>19.61</v>
      </c>
      <c r="AH56" s="206">
        <v>0</v>
      </c>
      <c r="AI56" s="206">
        <v>0</v>
      </c>
      <c r="AJ56" s="206">
        <v>0</v>
      </c>
      <c r="AK56" s="206">
        <v>50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201.22</v>
      </c>
      <c r="M57" s="206">
        <v>26.62</v>
      </c>
      <c r="N57" s="206">
        <v>34.299999999999997</v>
      </c>
      <c r="O57" s="206">
        <v>0</v>
      </c>
      <c r="P57" s="206">
        <v>36.15</v>
      </c>
      <c r="Q57" s="206">
        <v>1.92</v>
      </c>
      <c r="R57" s="206">
        <v>1.92</v>
      </c>
      <c r="S57" s="206">
        <v>1.92</v>
      </c>
      <c r="T57" s="206">
        <v>0</v>
      </c>
      <c r="U57" s="206">
        <v>16.41</v>
      </c>
      <c r="V57" s="206">
        <v>0</v>
      </c>
      <c r="W57" s="206">
        <v>4.79</v>
      </c>
      <c r="X57" s="206">
        <v>9.58</v>
      </c>
      <c r="Y57" s="206">
        <v>0</v>
      </c>
      <c r="Z57" s="206">
        <v>28.75</v>
      </c>
      <c r="AA57" s="206">
        <v>15.9</v>
      </c>
      <c r="AB57" s="206">
        <v>0</v>
      </c>
      <c r="AC57" s="206">
        <v>11.57</v>
      </c>
      <c r="AD57" s="206">
        <v>0</v>
      </c>
      <c r="AE57" s="206">
        <v>0</v>
      </c>
      <c r="AF57" s="206">
        <v>0</v>
      </c>
      <c r="AG57" s="206">
        <v>28.92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201.22</v>
      </c>
      <c r="M58" s="206">
        <v>26.62</v>
      </c>
      <c r="N58" s="206">
        <v>34.299999999999997</v>
      </c>
      <c r="O58" s="206">
        <v>0</v>
      </c>
      <c r="P58" s="206">
        <v>36.15</v>
      </c>
      <c r="Q58" s="206">
        <v>1.92</v>
      </c>
      <c r="R58" s="206">
        <v>1.92</v>
      </c>
      <c r="S58" s="206">
        <v>1.92</v>
      </c>
      <c r="T58" s="206">
        <v>0</v>
      </c>
      <c r="U58" s="206">
        <v>16.41</v>
      </c>
      <c r="V58" s="206">
        <v>0</v>
      </c>
      <c r="W58" s="206">
        <v>4.79</v>
      </c>
      <c r="X58" s="206">
        <v>9.58</v>
      </c>
      <c r="Y58" s="206">
        <v>0</v>
      </c>
      <c r="Z58" s="206">
        <v>70.98</v>
      </c>
      <c r="AA58" s="206">
        <v>15.9</v>
      </c>
      <c r="AB58" s="206">
        <v>0</v>
      </c>
      <c r="AC58" s="206">
        <v>11.57</v>
      </c>
      <c r="AD58" s="206">
        <v>0</v>
      </c>
      <c r="AE58" s="206">
        <v>0</v>
      </c>
      <c r="AF58" s="206">
        <v>0</v>
      </c>
      <c r="AG58" s="206">
        <v>28.92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201.22</v>
      </c>
      <c r="M59" s="206">
        <v>26.62</v>
      </c>
      <c r="N59" s="206">
        <v>34.299999999999997</v>
      </c>
      <c r="O59" s="206">
        <v>0</v>
      </c>
      <c r="P59" s="206">
        <v>35.74</v>
      </c>
      <c r="Q59" s="206">
        <v>1.92</v>
      </c>
      <c r="R59" s="206">
        <v>2.5499999999999998</v>
      </c>
      <c r="S59" s="206">
        <v>1.92</v>
      </c>
      <c r="T59" s="206">
        <v>0</v>
      </c>
      <c r="U59" s="206">
        <v>16.41</v>
      </c>
      <c r="V59" s="206">
        <v>0</v>
      </c>
      <c r="W59" s="206">
        <v>4.79</v>
      </c>
      <c r="X59" s="206">
        <v>40.24</v>
      </c>
      <c r="Y59" s="206">
        <v>0</v>
      </c>
      <c r="Z59" s="206">
        <v>70.98</v>
      </c>
      <c r="AA59" s="206">
        <v>17.64</v>
      </c>
      <c r="AB59" s="206">
        <v>0</v>
      </c>
      <c r="AC59" s="206">
        <v>11.57</v>
      </c>
      <c r="AD59" s="206">
        <v>0</v>
      </c>
      <c r="AE59" s="206">
        <v>0</v>
      </c>
      <c r="AF59" s="206">
        <v>0</v>
      </c>
      <c r="AG59" s="206">
        <v>28.92</v>
      </c>
      <c r="AH59" s="206">
        <v>0</v>
      </c>
      <c r="AI59" s="206">
        <v>0</v>
      </c>
      <c r="AJ59" s="206">
        <v>0</v>
      </c>
      <c r="AK59" s="206">
        <v>57.47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201.22</v>
      </c>
      <c r="M60" s="206">
        <v>26.62</v>
      </c>
      <c r="N60" s="206">
        <v>34.299999999999997</v>
      </c>
      <c r="O60" s="206">
        <v>0</v>
      </c>
      <c r="P60" s="206">
        <v>35.74</v>
      </c>
      <c r="Q60" s="206">
        <v>6.33</v>
      </c>
      <c r="R60" s="206">
        <v>9.7200000000000006</v>
      </c>
      <c r="S60" s="206">
        <v>7.66</v>
      </c>
      <c r="T60" s="206">
        <v>0</v>
      </c>
      <c r="U60" s="206">
        <v>16.41</v>
      </c>
      <c r="V60" s="206">
        <v>3.43</v>
      </c>
      <c r="W60" s="206">
        <v>11.6</v>
      </c>
      <c r="X60" s="206">
        <v>43.37</v>
      </c>
      <c r="Y60" s="206">
        <v>0</v>
      </c>
      <c r="Z60" s="206">
        <v>70.98</v>
      </c>
      <c r="AA60" s="206">
        <v>17.64</v>
      </c>
      <c r="AB60" s="206">
        <v>0</v>
      </c>
      <c r="AC60" s="206">
        <v>11.57</v>
      </c>
      <c r="AD60" s="206">
        <v>0</v>
      </c>
      <c r="AE60" s="206">
        <v>0</v>
      </c>
      <c r="AF60" s="206">
        <v>0</v>
      </c>
      <c r="AG60" s="206">
        <v>28.92</v>
      </c>
      <c r="AH60" s="206">
        <v>0</v>
      </c>
      <c r="AI60" s="206">
        <v>0</v>
      </c>
      <c r="AJ60" s="206">
        <v>0</v>
      </c>
      <c r="AK60" s="206">
        <v>57.47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201.22</v>
      </c>
      <c r="M61" s="206">
        <v>26.62</v>
      </c>
      <c r="N61" s="206">
        <v>34.299999999999997</v>
      </c>
      <c r="O61" s="206">
        <v>0</v>
      </c>
      <c r="P61" s="206">
        <v>35.74</v>
      </c>
      <c r="Q61" s="206">
        <v>6.33</v>
      </c>
      <c r="R61" s="206">
        <v>9.7200000000000006</v>
      </c>
      <c r="S61" s="206">
        <v>7.66</v>
      </c>
      <c r="T61" s="206">
        <v>0</v>
      </c>
      <c r="U61" s="206">
        <v>16.41</v>
      </c>
      <c r="V61" s="206">
        <v>3.43</v>
      </c>
      <c r="W61" s="206">
        <v>11.6</v>
      </c>
      <c r="X61" s="206">
        <v>43.37</v>
      </c>
      <c r="Y61" s="206">
        <v>0</v>
      </c>
      <c r="Z61" s="206">
        <v>70.98</v>
      </c>
      <c r="AA61" s="206">
        <v>17.64</v>
      </c>
      <c r="AB61" s="206">
        <v>0</v>
      </c>
      <c r="AC61" s="206">
        <v>11.57</v>
      </c>
      <c r="AD61" s="206">
        <v>0</v>
      </c>
      <c r="AE61" s="206">
        <v>0</v>
      </c>
      <c r="AF61" s="206">
        <v>0</v>
      </c>
      <c r="AG61" s="206">
        <v>28.92</v>
      </c>
      <c r="AH61" s="206">
        <v>0</v>
      </c>
      <c r="AI61" s="206">
        <v>0</v>
      </c>
      <c r="AJ61" s="206">
        <v>0</v>
      </c>
      <c r="AK61" s="206">
        <v>57.47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201.22</v>
      </c>
      <c r="M62" s="206">
        <v>26.62</v>
      </c>
      <c r="N62" s="206">
        <v>34.299999999999997</v>
      </c>
      <c r="O62" s="206">
        <v>0</v>
      </c>
      <c r="P62" s="206">
        <v>35.74</v>
      </c>
      <c r="Q62" s="206">
        <v>6.33</v>
      </c>
      <c r="R62" s="206">
        <v>9.7200000000000006</v>
      </c>
      <c r="S62" s="206">
        <v>7.66</v>
      </c>
      <c r="T62" s="206">
        <v>0</v>
      </c>
      <c r="U62" s="206">
        <v>16.41</v>
      </c>
      <c r="V62" s="206">
        <v>3.43</v>
      </c>
      <c r="W62" s="206">
        <v>11.6</v>
      </c>
      <c r="X62" s="206">
        <v>43.37</v>
      </c>
      <c r="Y62" s="206">
        <v>0</v>
      </c>
      <c r="Z62" s="206">
        <v>70.98</v>
      </c>
      <c r="AA62" s="206">
        <v>17.64</v>
      </c>
      <c r="AB62" s="206">
        <v>0</v>
      </c>
      <c r="AC62" s="206">
        <v>11.57</v>
      </c>
      <c r="AD62" s="206">
        <v>0</v>
      </c>
      <c r="AE62" s="206">
        <v>0</v>
      </c>
      <c r="AF62" s="206">
        <v>0</v>
      </c>
      <c r="AG62" s="206">
        <v>28.92</v>
      </c>
      <c r="AH62" s="206">
        <v>0</v>
      </c>
      <c r="AI62" s="206">
        <v>0</v>
      </c>
      <c r="AJ62" s="206">
        <v>0</v>
      </c>
      <c r="AK62" s="206">
        <v>57.47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201.22</v>
      </c>
      <c r="M63" s="206">
        <v>26.62</v>
      </c>
      <c r="N63" s="206">
        <v>34.299999999999997</v>
      </c>
      <c r="O63" s="206">
        <v>0</v>
      </c>
      <c r="P63" s="206">
        <v>35.74</v>
      </c>
      <c r="Q63" s="206">
        <v>6.33</v>
      </c>
      <c r="R63" s="206">
        <v>9.7200000000000006</v>
      </c>
      <c r="S63" s="206">
        <v>7.66</v>
      </c>
      <c r="T63" s="206">
        <v>0</v>
      </c>
      <c r="U63" s="206">
        <v>16.41</v>
      </c>
      <c r="V63" s="206">
        <v>3.43</v>
      </c>
      <c r="W63" s="206">
        <v>11.6</v>
      </c>
      <c r="X63" s="206">
        <v>43.37</v>
      </c>
      <c r="Y63" s="206">
        <v>0</v>
      </c>
      <c r="Z63" s="206">
        <v>70.98</v>
      </c>
      <c r="AA63" s="206">
        <v>17.64</v>
      </c>
      <c r="AB63" s="206">
        <v>0</v>
      </c>
      <c r="AC63" s="206">
        <v>11.57</v>
      </c>
      <c r="AD63" s="206">
        <v>0</v>
      </c>
      <c r="AE63" s="206">
        <v>0</v>
      </c>
      <c r="AF63" s="206">
        <v>0</v>
      </c>
      <c r="AG63" s="206">
        <v>28.92</v>
      </c>
      <c r="AH63" s="206">
        <v>0</v>
      </c>
      <c r="AI63" s="206">
        <v>0</v>
      </c>
      <c r="AJ63" s="206">
        <v>0</v>
      </c>
      <c r="AK63" s="206">
        <v>57.47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201.22</v>
      </c>
      <c r="M64" s="206">
        <v>26.62</v>
      </c>
      <c r="N64" s="206">
        <v>34.299999999999997</v>
      </c>
      <c r="O64" s="206">
        <v>0</v>
      </c>
      <c r="P64" s="206">
        <v>35.74</v>
      </c>
      <c r="Q64" s="206">
        <v>6.33</v>
      </c>
      <c r="R64" s="206">
        <v>9.7200000000000006</v>
      </c>
      <c r="S64" s="206">
        <v>7.66</v>
      </c>
      <c r="T64" s="206">
        <v>0</v>
      </c>
      <c r="U64" s="206">
        <v>16.41</v>
      </c>
      <c r="V64" s="206">
        <v>3.43</v>
      </c>
      <c r="W64" s="206">
        <v>11.6</v>
      </c>
      <c r="X64" s="206">
        <v>43.37</v>
      </c>
      <c r="Y64" s="206">
        <v>0</v>
      </c>
      <c r="Z64" s="206">
        <v>70.98</v>
      </c>
      <c r="AA64" s="206">
        <v>17.64</v>
      </c>
      <c r="AB64" s="206">
        <v>0</v>
      </c>
      <c r="AC64" s="206">
        <v>11.57</v>
      </c>
      <c r="AD64" s="206">
        <v>0</v>
      </c>
      <c r="AE64" s="206">
        <v>0</v>
      </c>
      <c r="AF64" s="206">
        <v>0</v>
      </c>
      <c r="AG64" s="206">
        <v>28.92</v>
      </c>
      <c r="AH64" s="206">
        <v>0</v>
      </c>
      <c r="AI64" s="206">
        <v>0</v>
      </c>
      <c r="AJ64" s="206">
        <v>0</v>
      </c>
      <c r="AK64" s="206">
        <v>57.47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201.22</v>
      </c>
      <c r="M65" s="206">
        <v>26.62</v>
      </c>
      <c r="N65" s="206">
        <v>34.299999999999997</v>
      </c>
      <c r="O65" s="206">
        <v>0</v>
      </c>
      <c r="P65" s="206">
        <v>35.75</v>
      </c>
      <c r="Q65" s="206">
        <v>6.33</v>
      </c>
      <c r="R65" s="206">
        <v>9.7200000000000006</v>
      </c>
      <c r="S65" s="206">
        <v>7.66</v>
      </c>
      <c r="T65" s="206">
        <v>0</v>
      </c>
      <c r="U65" s="206">
        <v>16.41</v>
      </c>
      <c r="V65" s="206">
        <v>3.43</v>
      </c>
      <c r="W65" s="206">
        <v>11.6</v>
      </c>
      <c r="X65" s="206">
        <v>43.37</v>
      </c>
      <c r="Y65" s="206">
        <v>0</v>
      </c>
      <c r="Z65" s="206">
        <v>70.98</v>
      </c>
      <c r="AA65" s="206">
        <v>17.64</v>
      </c>
      <c r="AB65" s="206">
        <v>0</v>
      </c>
      <c r="AC65" s="206">
        <v>11.57</v>
      </c>
      <c r="AD65" s="206">
        <v>0</v>
      </c>
      <c r="AE65" s="206">
        <v>0</v>
      </c>
      <c r="AF65" s="206">
        <v>0</v>
      </c>
      <c r="AG65" s="206">
        <v>28.92</v>
      </c>
      <c r="AH65" s="206">
        <v>0</v>
      </c>
      <c r="AI65" s="206">
        <v>0</v>
      </c>
      <c r="AJ65" s="206">
        <v>0</v>
      </c>
      <c r="AK65" s="206">
        <v>57.47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201.22</v>
      </c>
      <c r="M66" s="206">
        <v>26.62</v>
      </c>
      <c r="N66" s="206">
        <v>34.299999999999997</v>
      </c>
      <c r="O66" s="206">
        <v>0</v>
      </c>
      <c r="P66" s="206">
        <v>35.75</v>
      </c>
      <c r="Q66" s="206">
        <v>6.33</v>
      </c>
      <c r="R66" s="206">
        <v>9.7200000000000006</v>
      </c>
      <c r="S66" s="206">
        <v>7.66</v>
      </c>
      <c r="T66" s="206">
        <v>0</v>
      </c>
      <c r="U66" s="206">
        <v>16.41</v>
      </c>
      <c r="V66" s="206">
        <v>3.43</v>
      </c>
      <c r="W66" s="206">
        <v>11.6</v>
      </c>
      <c r="X66" s="206">
        <v>43.37</v>
      </c>
      <c r="Y66" s="206">
        <v>0</v>
      </c>
      <c r="Z66" s="206">
        <v>70.98</v>
      </c>
      <c r="AA66" s="206">
        <v>17.64</v>
      </c>
      <c r="AB66" s="206">
        <v>0</v>
      </c>
      <c r="AC66" s="206">
        <v>11.26</v>
      </c>
      <c r="AD66" s="206">
        <v>0</v>
      </c>
      <c r="AE66" s="206">
        <v>0</v>
      </c>
      <c r="AF66" s="206">
        <v>0</v>
      </c>
      <c r="AG66" s="206">
        <v>28.92</v>
      </c>
      <c r="AH66" s="206">
        <v>0</v>
      </c>
      <c r="AI66" s="206">
        <v>0</v>
      </c>
      <c r="AJ66" s="206">
        <v>0</v>
      </c>
      <c r="AK66" s="206">
        <v>57.47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6.42</v>
      </c>
      <c r="L67" s="206">
        <v>229.92</v>
      </c>
      <c r="M67" s="206">
        <v>26.62</v>
      </c>
      <c r="N67" s="206">
        <v>34.299999999999997</v>
      </c>
      <c r="O67" s="206">
        <v>0</v>
      </c>
      <c r="P67" s="206">
        <v>35.75</v>
      </c>
      <c r="Q67" s="206">
        <v>6.33</v>
      </c>
      <c r="R67" s="206">
        <v>9.7200000000000006</v>
      </c>
      <c r="S67" s="206">
        <v>7.66</v>
      </c>
      <c r="T67" s="206">
        <v>0</v>
      </c>
      <c r="U67" s="206">
        <v>16.41</v>
      </c>
      <c r="V67" s="206">
        <v>3.43</v>
      </c>
      <c r="W67" s="206">
        <v>11.6</v>
      </c>
      <c r="X67" s="206">
        <v>43.37</v>
      </c>
      <c r="Y67" s="206">
        <v>0</v>
      </c>
      <c r="Z67" s="206">
        <v>70.98</v>
      </c>
      <c r="AA67" s="206">
        <v>17.64</v>
      </c>
      <c r="AB67" s="206">
        <v>0</v>
      </c>
      <c r="AC67" s="206">
        <v>11.26</v>
      </c>
      <c r="AD67" s="206">
        <v>0</v>
      </c>
      <c r="AE67" s="206">
        <v>0</v>
      </c>
      <c r="AF67" s="206">
        <v>0</v>
      </c>
      <c r="AG67" s="206">
        <v>28.92</v>
      </c>
      <c r="AH67" s="206">
        <v>0</v>
      </c>
      <c r="AI67" s="206">
        <v>0</v>
      </c>
      <c r="AJ67" s="206">
        <v>0</v>
      </c>
      <c r="AK67" s="206">
        <v>50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6.42</v>
      </c>
      <c r="L68" s="206">
        <v>229.92</v>
      </c>
      <c r="M68" s="206">
        <v>26.62</v>
      </c>
      <c r="N68" s="206">
        <v>34.299999999999997</v>
      </c>
      <c r="O68" s="206">
        <v>0</v>
      </c>
      <c r="P68" s="206">
        <v>35.75</v>
      </c>
      <c r="Q68" s="206">
        <v>6.33</v>
      </c>
      <c r="R68" s="206">
        <v>9.7200000000000006</v>
      </c>
      <c r="S68" s="206">
        <v>7.66</v>
      </c>
      <c r="T68" s="206">
        <v>0</v>
      </c>
      <c r="U68" s="206">
        <v>16.41</v>
      </c>
      <c r="V68" s="206">
        <v>3.43</v>
      </c>
      <c r="W68" s="206">
        <v>11.6</v>
      </c>
      <c r="X68" s="206">
        <v>28.91</v>
      </c>
      <c r="Y68" s="206">
        <v>0</v>
      </c>
      <c r="Z68" s="206">
        <v>70.98</v>
      </c>
      <c r="AA68" s="206">
        <v>17.64</v>
      </c>
      <c r="AB68" s="206">
        <v>0</v>
      </c>
      <c r="AC68" s="206">
        <v>11.26</v>
      </c>
      <c r="AD68" s="206">
        <v>0</v>
      </c>
      <c r="AE68" s="206">
        <v>0</v>
      </c>
      <c r="AF68" s="206">
        <v>0</v>
      </c>
      <c r="AG68" s="206">
        <v>28.92</v>
      </c>
      <c r="AH68" s="206">
        <v>0</v>
      </c>
      <c r="AI68" s="206">
        <v>0</v>
      </c>
      <c r="AJ68" s="206">
        <v>0</v>
      </c>
      <c r="AK68" s="206">
        <v>50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6.42</v>
      </c>
      <c r="L69" s="206">
        <v>239.1</v>
      </c>
      <c r="M69" s="206">
        <v>26.62</v>
      </c>
      <c r="N69" s="206">
        <v>34.299999999999997</v>
      </c>
      <c r="O69" s="206">
        <v>0</v>
      </c>
      <c r="P69" s="206">
        <v>35.75</v>
      </c>
      <c r="Q69" s="206">
        <v>6.33</v>
      </c>
      <c r="R69" s="206">
        <v>9.7200000000000006</v>
      </c>
      <c r="S69" s="206">
        <v>7.66</v>
      </c>
      <c r="T69" s="206">
        <v>0</v>
      </c>
      <c r="U69" s="206">
        <v>16.41</v>
      </c>
      <c r="V69" s="206">
        <v>3.43</v>
      </c>
      <c r="W69" s="206">
        <v>11.6</v>
      </c>
      <c r="X69" s="206">
        <v>28.91</v>
      </c>
      <c r="Y69" s="206">
        <v>0</v>
      </c>
      <c r="Z69" s="206">
        <v>70.98</v>
      </c>
      <c r="AA69" s="206">
        <v>17.64</v>
      </c>
      <c r="AB69" s="206">
        <v>0</v>
      </c>
      <c r="AC69" s="206">
        <v>11.26</v>
      </c>
      <c r="AD69" s="206">
        <v>0</v>
      </c>
      <c r="AE69" s="206">
        <v>0</v>
      </c>
      <c r="AF69" s="206">
        <v>0</v>
      </c>
      <c r="AG69" s="206">
        <v>28.92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6.42</v>
      </c>
      <c r="L70" s="206">
        <v>257.47000000000003</v>
      </c>
      <c r="M70" s="206">
        <v>26.62</v>
      </c>
      <c r="N70" s="206">
        <v>34.299999999999997</v>
      </c>
      <c r="O70" s="206">
        <v>0</v>
      </c>
      <c r="P70" s="206">
        <v>35.75</v>
      </c>
      <c r="Q70" s="206">
        <v>6.33</v>
      </c>
      <c r="R70" s="206">
        <v>9.7200000000000006</v>
      </c>
      <c r="S70" s="206">
        <v>7.66</v>
      </c>
      <c r="T70" s="206">
        <v>0</v>
      </c>
      <c r="U70" s="206">
        <v>16.41</v>
      </c>
      <c r="V70" s="206">
        <v>3.43</v>
      </c>
      <c r="W70" s="206">
        <v>11.6</v>
      </c>
      <c r="X70" s="206">
        <v>28.91</v>
      </c>
      <c r="Y70" s="206">
        <v>0</v>
      </c>
      <c r="Z70" s="206">
        <v>70.98</v>
      </c>
      <c r="AA70" s="206">
        <v>17.64</v>
      </c>
      <c r="AB70" s="206">
        <v>0</v>
      </c>
      <c r="AC70" s="206">
        <v>11.26</v>
      </c>
      <c r="AD70" s="206">
        <v>0</v>
      </c>
      <c r="AE70" s="206">
        <v>0</v>
      </c>
      <c r="AF70" s="206">
        <v>0</v>
      </c>
      <c r="AG70" s="206">
        <v>28.92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15.98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7.16</v>
      </c>
      <c r="L71" s="206">
        <v>297.04000000000002</v>
      </c>
      <c r="M71" s="206">
        <v>26.62</v>
      </c>
      <c r="N71" s="206">
        <v>34.299999999999997</v>
      </c>
      <c r="O71" s="206">
        <v>0</v>
      </c>
      <c r="P71" s="206">
        <v>35.75</v>
      </c>
      <c r="Q71" s="206">
        <v>6.33</v>
      </c>
      <c r="R71" s="206">
        <v>9.7200000000000006</v>
      </c>
      <c r="S71" s="206">
        <v>7.66</v>
      </c>
      <c r="T71" s="206">
        <v>0</v>
      </c>
      <c r="U71" s="206">
        <v>16.41</v>
      </c>
      <c r="V71" s="206">
        <v>3.43</v>
      </c>
      <c r="W71" s="206">
        <v>11.42</v>
      </c>
      <c r="X71" s="206">
        <v>43.37</v>
      </c>
      <c r="Y71" s="206">
        <v>0</v>
      </c>
      <c r="Z71" s="206">
        <v>70.98</v>
      </c>
      <c r="AA71" s="206">
        <v>17.64</v>
      </c>
      <c r="AB71" s="206">
        <v>0</v>
      </c>
      <c r="AC71" s="206">
        <v>11.26</v>
      </c>
      <c r="AD71" s="206">
        <v>0</v>
      </c>
      <c r="AE71" s="206">
        <v>0</v>
      </c>
      <c r="AF71" s="206">
        <v>0</v>
      </c>
      <c r="AG71" s="206">
        <v>28.92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7.51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7.92</v>
      </c>
      <c r="L72" s="206">
        <v>297.04000000000002</v>
      </c>
      <c r="M72" s="206">
        <v>26.62</v>
      </c>
      <c r="N72" s="206">
        <v>34.299999999999997</v>
      </c>
      <c r="O72" s="206">
        <v>0</v>
      </c>
      <c r="P72" s="206">
        <v>35.75</v>
      </c>
      <c r="Q72" s="206">
        <v>6.33</v>
      </c>
      <c r="R72" s="206">
        <v>9.7200000000000006</v>
      </c>
      <c r="S72" s="206">
        <v>7.66</v>
      </c>
      <c r="T72" s="206">
        <v>0</v>
      </c>
      <c r="U72" s="206">
        <v>16.41</v>
      </c>
      <c r="V72" s="206">
        <v>3.43</v>
      </c>
      <c r="W72" s="206">
        <v>11.42</v>
      </c>
      <c r="X72" s="206">
        <v>43.37</v>
      </c>
      <c r="Y72" s="206">
        <v>0</v>
      </c>
      <c r="Z72" s="206">
        <v>70.98</v>
      </c>
      <c r="AA72" s="206">
        <v>17.64</v>
      </c>
      <c r="AB72" s="206">
        <v>0</v>
      </c>
      <c r="AC72" s="206">
        <v>11.26</v>
      </c>
      <c r="AD72" s="206">
        <v>0</v>
      </c>
      <c r="AE72" s="206">
        <v>0</v>
      </c>
      <c r="AF72" s="206">
        <v>0</v>
      </c>
      <c r="AG72" s="206">
        <v>28.92</v>
      </c>
      <c r="AH72" s="206">
        <v>3.86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3.83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8.67</v>
      </c>
      <c r="L73" s="206">
        <v>355.75</v>
      </c>
      <c r="M73" s="206">
        <v>26.62</v>
      </c>
      <c r="N73" s="206">
        <v>34.299999999999997</v>
      </c>
      <c r="O73" s="206">
        <v>0</v>
      </c>
      <c r="P73" s="206">
        <v>35.75</v>
      </c>
      <c r="Q73" s="206">
        <v>6.33</v>
      </c>
      <c r="R73" s="206">
        <v>9.7200000000000006</v>
      </c>
      <c r="S73" s="206">
        <v>7.66</v>
      </c>
      <c r="T73" s="206">
        <v>0</v>
      </c>
      <c r="U73" s="206">
        <v>16.41</v>
      </c>
      <c r="V73" s="206">
        <v>3.43</v>
      </c>
      <c r="W73" s="206">
        <v>11.42</v>
      </c>
      <c r="X73" s="206">
        <v>28.91</v>
      </c>
      <c r="Y73" s="206">
        <v>0</v>
      </c>
      <c r="Z73" s="206">
        <v>70.98</v>
      </c>
      <c r="AA73" s="206">
        <v>17.64</v>
      </c>
      <c r="AB73" s="206">
        <v>0</v>
      </c>
      <c r="AC73" s="206">
        <v>11.57</v>
      </c>
      <c r="AD73" s="206">
        <v>0</v>
      </c>
      <c r="AE73" s="206">
        <v>0</v>
      </c>
      <c r="AF73" s="206">
        <v>0</v>
      </c>
      <c r="AG73" s="206">
        <v>28.92</v>
      </c>
      <c r="AH73" s="206">
        <v>3.86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0.56999999999999995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370.18</v>
      </c>
      <c r="M74" s="206">
        <v>26.62</v>
      </c>
      <c r="N74" s="206">
        <v>34.299999999999997</v>
      </c>
      <c r="O74" s="206">
        <v>0</v>
      </c>
      <c r="P74" s="206">
        <v>35.75</v>
      </c>
      <c r="Q74" s="206">
        <v>6.33</v>
      </c>
      <c r="R74" s="206">
        <v>9.7200000000000006</v>
      </c>
      <c r="S74" s="206">
        <v>7.66</v>
      </c>
      <c r="T74" s="206">
        <v>0</v>
      </c>
      <c r="U74" s="206">
        <v>16.41</v>
      </c>
      <c r="V74" s="206">
        <v>3.43</v>
      </c>
      <c r="W74" s="206">
        <v>11.42</v>
      </c>
      <c r="X74" s="206">
        <v>28.91</v>
      </c>
      <c r="Y74" s="206">
        <v>0</v>
      </c>
      <c r="Z74" s="206">
        <v>70.98</v>
      </c>
      <c r="AA74" s="206">
        <v>17.64</v>
      </c>
      <c r="AB74" s="206">
        <v>0</v>
      </c>
      <c r="AC74" s="206">
        <v>11.57</v>
      </c>
      <c r="AD74" s="206">
        <v>0</v>
      </c>
      <c r="AE74" s="206">
        <v>0</v>
      </c>
      <c r="AF74" s="206">
        <v>0</v>
      </c>
      <c r="AG74" s="206">
        <v>28.92</v>
      </c>
      <c r="AH74" s="206">
        <v>7.71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370.18</v>
      </c>
      <c r="M75" s="206">
        <v>26.62</v>
      </c>
      <c r="N75" s="206">
        <v>34.299999999999997</v>
      </c>
      <c r="O75" s="206">
        <v>0</v>
      </c>
      <c r="P75" s="206">
        <v>35.74</v>
      </c>
      <c r="Q75" s="206">
        <v>6.33</v>
      </c>
      <c r="R75" s="206">
        <v>9.7200000000000006</v>
      </c>
      <c r="S75" s="206">
        <v>7.66</v>
      </c>
      <c r="T75" s="206">
        <v>0</v>
      </c>
      <c r="U75" s="206">
        <v>16.41</v>
      </c>
      <c r="V75" s="206">
        <v>3.43</v>
      </c>
      <c r="W75" s="206">
        <v>11.42</v>
      </c>
      <c r="X75" s="206">
        <v>28.91</v>
      </c>
      <c r="Y75" s="206">
        <v>0</v>
      </c>
      <c r="Z75" s="206">
        <v>70.98</v>
      </c>
      <c r="AA75" s="206">
        <v>17.64</v>
      </c>
      <c r="AB75" s="206">
        <v>0</v>
      </c>
      <c r="AC75" s="206">
        <v>11.57</v>
      </c>
      <c r="AD75" s="206">
        <v>0</v>
      </c>
      <c r="AE75" s="206">
        <v>0</v>
      </c>
      <c r="AF75" s="206">
        <v>0</v>
      </c>
      <c r="AG75" s="206">
        <v>28.92</v>
      </c>
      <c r="AH75" s="206">
        <v>7.71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370.18</v>
      </c>
      <c r="M76" s="206">
        <v>26.62</v>
      </c>
      <c r="N76" s="206">
        <v>34.299999999999997</v>
      </c>
      <c r="O76" s="206">
        <v>0</v>
      </c>
      <c r="P76" s="206">
        <v>35.74</v>
      </c>
      <c r="Q76" s="206">
        <v>6.33</v>
      </c>
      <c r="R76" s="206">
        <v>9.7200000000000006</v>
      </c>
      <c r="S76" s="206">
        <v>7.66</v>
      </c>
      <c r="T76" s="206">
        <v>0</v>
      </c>
      <c r="U76" s="206">
        <v>16.41</v>
      </c>
      <c r="V76" s="206">
        <v>3.43</v>
      </c>
      <c r="W76" s="206">
        <v>11.42</v>
      </c>
      <c r="X76" s="206">
        <v>28.91</v>
      </c>
      <c r="Y76" s="206">
        <v>0</v>
      </c>
      <c r="Z76" s="206">
        <v>70.98</v>
      </c>
      <c r="AA76" s="206">
        <v>17.64</v>
      </c>
      <c r="AB76" s="206">
        <v>0</v>
      </c>
      <c r="AC76" s="206">
        <v>11.57</v>
      </c>
      <c r="AD76" s="206">
        <v>0</v>
      </c>
      <c r="AE76" s="206">
        <v>0</v>
      </c>
      <c r="AF76" s="206">
        <v>0</v>
      </c>
      <c r="AG76" s="206">
        <v>28.92</v>
      </c>
      <c r="AH76" s="206">
        <v>7.71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370.18</v>
      </c>
      <c r="M77" s="206">
        <v>26.62</v>
      </c>
      <c r="N77" s="206">
        <v>34.299999999999997</v>
      </c>
      <c r="O77" s="206">
        <v>0</v>
      </c>
      <c r="P77" s="206">
        <v>35.74</v>
      </c>
      <c r="Q77" s="206">
        <v>6.33</v>
      </c>
      <c r="R77" s="206">
        <v>9.7200000000000006</v>
      </c>
      <c r="S77" s="206">
        <v>7.66</v>
      </c>
      <c r="T77" s="206">
        <v>0</v>
      </c>
      <c r="U77" s="206">
        <v>16.41</v>
      </c>
      <c r="V77" s="206">
        <v>3.43</v>
      </c>
      <c r="W77" s="206">
        <v>11.42</v>
      </c>
      <c r="X77" s="206">
        <v>28.91</v>
      </c>
      <c r="Y77" s="206">
        <v>0</v>
      </c>
      <c r="Z77" s="206">
        <v>70.98</v>
      </c>
      <c r="AA77" s="206">
        <v>17.64</v>
      </c>
      <c r="AB77" s="206">
        <v>0</v>
      </c>
      <c r="AC77" s="206">
        <v>11.57</v>
      </c>
      <c r="AD77" s="206">
        <v>0</v>
      </c>
      <c r="AE77" s="206">
        <v>0</v>
      </c>
      <c r="AF77" s="206">
        <v>0</v>
      </c>
      <c r="AG77" s="206">
        <v>28.92</v>
      </c>
      <c r="AH77" s="206">
        <v>11.57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370.18</v>
      </c>
      <c r="M78" s="206">
        <v>26.62</v>
      </c>
      <c r="N78" s="206">
        <v>34.299999999999997</v>
      </c>
      <c r="O78" s="206">
        <v>0</v>
      </c>
      <c r="P78" s="206">
        <v>35.74</v>
      </c>
      <c r="Q78" s="206">
        <v>6.33</v>
      </c>
      <c r="R78" s="206">
        <v>9.7200000000000006</v>
      </c>
      <c r="S78" s="206">
        <v>7.66</v>
      </c>
      <c r="T78" s="206">
        <v>0</v>
      </c>
      <c r="U78" s="206">
        <v>16.41</v>
      </c>
      <c r="V78" s="206">
        <v>3.43</v>
      </c>
      <c r="W78" s="206">
        <v>11.42</v>
      </c>
      <c r="X78" s="206">
        <v>28.91</v>
      </c>
      <c r="Y78" s="206">
        <v>0</v>
      </c>
      <c r="Z78" s="206">
        <v>70.98</v>
      </c>
      <c r="AA78" s="206">
        <v>17.64</v>
      </c>
      <c r="AB78" s="206">
        <v>0</v>
      </c>
      <c r="AC78" s="206">
        <v>11.57</v>
      </c>
      <c r="AD78" s="206">
        <v>0</v>
      </c>
      <c r="AE78" s="206">
        <v>0</v>
      </c>
      <c r="AF78" s="206">
        <v>0</v>
      </c>
      <c r="AG78" s="206">
        <v>28.92</v>
      </c>
      <c r="AH78" s="206">
        <v>11.57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370.18</v>
      </c>
      <c r="M79" s="206">
        <v>26.62</v>
      </c>
      <c r="N79" s="206">
        <v>34.299999999999997</v>
      </c>
      <c r="O79" s="206">
        <v>0</v>
      </c>
      <c r="P79" s="206">
        <v>35.74</v>
      </c>
      <c r="Q79" s="206">
        <v>6.33</v>
      </c>
      <c r="R79" s="206">
        <v>9.7200000000000006</v>
      </c>
      <c r="S79" s="206">
        <v>7.66</v>
      </c>
      <c r="T79" s="206">
        <v>0</v>
      </c>
      <c r="U79" s="206">
        <v>16.41</v>
      </c>
      <c r="V79" s="206">
        <v>3.43</v>
      </c>
      <c r="W79" s="206">
        <v>12.06</v>
      </c>
      <c r="X79" s="206">
        <v>28.91</v>
      </c>
      <c r="Y79" s="206">
        <v>0</v>
      </c>
      <c r="Z79" s="206">
        <v>70.98</v>
      </c>
      <c r="AA79" s="206">
        <v>17.64</v>
      </c>
      <c r="AB79" s="206">
        <v>0</v>
      </c>
      <c r="AC79" s="206">
        <v>11.57</v>
      </c>
      <c r="AD79" s="206">
        <v>0</v>
      </c>
      <c r="AE79" s="206">
        <v>0</v>
      </c>
      <c r="AF79" s="206">
        <v>0</v>
      </c>
      <c r="AG79" s="206">
        <v>19.61</v>
      </c>
      <c r="AH79" s="206">
        <v>11.57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370.18</v>
      </c>
      <c r="M80" s="206">
        <v>26.62</v>
      </c>
      <c r="N80" s="206">
        <v>34.299999999999997</v>
      </c>
      <c r="O80" s="206">
        <v>0</v>
      </c>
      <c r="P80" s="206">
        <v>35.74</v>
      </c>
      <c r="Q80" s="206">
        <v>6.33</v>
      </c>
      <c r="R80" s="206">
        <v>9.7200000000000006</v>
      </c>
      <c r="S80" s="206">
        <v>7.66</v>
      </c>
      <c r="T80" s="206">
        <v>0</v>
      </c>
      <c r="U80" s="206">
        <v>16.41</v>
      </c>
      <c r="V80" s="206">
        <v>3.43</v>
      </c>
      <c r="W80" s="206">
        <v>12.86</v>
      </c>
      <c r="X80" s="206">
        <v>28.91</v>
      </c>
      <c r="Y80" s="206">
        <v>0</v>
      </c>
      <c r="Z80" s="206">
        <v>70.98</v>
      </c>
      <c r="AA80" s="206">
        <v>17.64</v>
      </c>
      <c r="AB80" s="206">
        <v>0</v>
      </c>
      <c r="AC80" s="206">
        <v>11.88</v>
      </c>
      <c r="AD80" s="206">
        <v>0</v>
      </c>
      <c r="AE80" s="206">
        <v>0</v>
      </c>
      <c r="AF80" s="206">
        <v>0</v>
      </c>
      <c r="AG80" s="206">
        <v>19.61</v>
      </c>
      <c r="AH80" s="206">
        <v>7.71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370.18</v>
      </c>
      <c r="M81" s="206">
        <v>26.62</v>
      </c>
      <c r="N81" s="206">
        <v>34.299999999999997</v>
      </c>
      <c r="O81" s="206">
        <v>0</v>
      </c>
      <c r="P81" s="206">
        <v>35.74</v>
      </c>
      <c r="Q81" s="206">
        <v>6.33</v>
      </c>
      <c r="R81" s="206">
        <v>9.7200000000000006</v>
      </c>
      <c r="S81" s="206">
        <v>7.66</v>
      </c>
      <c r="T81" s="206">
        <v>0</v>
      </c>
      <c r="U81" s="206">
        <v>16.41</v>
      </c>
      <c r="V81" s="206">
        <v>3.43</v>
      </c>
      <c r="W81" s="206">
        <v>13.02</v>
      </c>
      <c r="X81" s="206">
        <v>28.91</v>
      </c>
      <c r="Y81" s="206">
        <v>0</v>
      </c>
      <c r="Z81" s="206">
        <v>70.98</v>
      </c>
      <c r="AA81" s="206">
        <v>17.64</v>
      </c>
      <c r="AB81" s="206">
        <v>0</v>
      </c>
      <c r="AC81" s="206">
        <v>11.88</v>
      </c>
      <c r="AD81" s="206">
        <v>0</v>
      </c>
      <c r="AE81" s="206">
        <v>0</v>
      </c>
      <c r="AF81" s="206">
        <v>0</v>
      </c>
      <c r="AG81" s="206">
        <v>28.92</v>
      </c>
      <c r="AH81" s="206">
        <v>7.71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370.18</v>
      </c>
      <c r="M82" s="206">
        <v>26.62</v>
      </c>
      <c r="N82" s="206">
        <v>34.299999999999997</v>
      </c>
      <c r="O82" s="206">
        <v>0</v>
      </c>
      <c r="P82" s="206">
        <v>35.74</v>
      </c>
      <c r="Q82" s="206">
        <v>6.33</v>
      </c>
      <c r="R82" s="206">
        <v>9.7200000000000006</v>
      </c>
      <c r="S82" s="206">
        <v>7.66</v>
      </c>
      <c r="T82" s="206">
        <v>0</v>
      </c>
      <c r="U82" s="206">
        <v>16.41</v>
      </c>
      <c r="V82" s="206">
        <v>3.43</v>
      </c>
      <c r="W82" s="206">
        <v>13.02</v>
      </c>
      <c r="X82" s="206">
        <v>28.91</v>
      </c>
      <c r="Y82" s="206">
        <v>0</v>
      </c>
      <c r="Z82" s="206">
        <v>70.98</v>
      </c>
      <c r="AA82" s="206">
        <v>17.64</v>
      </c>
      <c r="AB82" s="206">
        <v>0</v>
      </c>
      <c r="AC82" s="206">
        <v>11.88</v>
      </c>
      <c r="AD82" s="206">
        <v>0</v>
      </c>
      <c r="AE82" s="206">
        <v>0</v>
      </c>
      <c r="AF82" s="206">
        <v>0</v>
      </c>
      <c r="AG82" s="206">
        <v>28.92</v>
      </c>
      <c r="AH82" s="206">
        <v>11.57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370.18</v>
      </c>
      <c r="M83" s="206">
        <v>26.62</v>
      </c>
      <c r="N83" s="206">
        <v>34.299999999999997</v>
      </c>
      <c r="O83" s="206">
        <v>0</v>
      </c>
      <c r="P83" s="206">
        <v>35.74</v>
      </c>
      <c r="Q83" s="206">
        <v>6.33</v>
      </c>
      <c r="R83" s="206">
        <v>9.7200000000000006</v>
      </c>
      <c r="S83" s="206">
        <v>7.66</v>
      </c>
      <c r="T83" s="206">
        <v>0</v>
      </c>
      <c r="U83" s="206">
        <v>16.41</v>
      </c>
      <c r="V83" s="206">
        <v>3.43</v>
      </c>
      <c r="W83" s="206">
        <v>13.02</v>
      </c>
      <c r="X83" s="206">
        <v>28.91</v>
      </c>
      <c r="Y83" s="206">
        <v>0</v>
      </c>
      <c r="Z83" s="206">
        <v>70.98</v>
      </c>
      <c r="AA83" s="206">
        <v>17.64</v>
      </c>
      <c r="AB83" s="206">
        <v>0</v>
      </c>
      <c r="AC83" s="206">
        <v>11.88</v>
      </c>
      <c r="AD83" s="206">
        <v>0</v>
      </c>
      <c r="AE83" s="206">
        <v>0</v>
      </c>
      <c r="AF83" s="206">
        <v>0</v>
      </c>
      <c r="AG83" s="206">
        <v>28.92</v>
      </c>
      <c r="AH83" s="206">
        <v>11.57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370.18</v>
      </c>
      <c r="M84" s="206">
        <v>26.62</v>
      </c>
      <c r="N84" s="206">
        <v>34.299999999999997</v>
      </c>
      <c r="O84" s="206">
        <v>0</v>
      </c>
      <c r="P84" s="206">
        <v>35.74</v>
      </c>
      <c r="Q84" s="206">
        <v>6.33</v>
      </c>
      <c r="R84" s="206">
        <v>9.7200000000000006</v>
      </c>
      <c r="S84" s="206">
        <v>7.66</v>
      </c>
      <c r="T84" s="206">
        <v>0</v>
      </c>
      <c r="U84" s="206">
        <v>16.41</v>
      </c>
      <c r="V84" s="206">
        <v>3.43</v>
      </c>
      <c r="W84" s="206">
        <v>13.02</v>
      </c>
      <c r="X84" s="206">
        <v>28.91</v>
      </c>
      <c r="Y84" s="206">
        <v>0</v>
      </c>
      <c r="Z84" s="206">
        <v>70.98</v>
      </c>
      <c r="AA84" s="206">
        <v>17.64</v>
      </c>
      <c r="AB84" s="206">
        <v>0</v>
      </c>
      <c r="AC84" s="206">
        <v>11.88</v>
      </c>
      <c r="AD84" s="206">
        <v>0</v>
      </c>
      <c r="AE84" s="206">
        <v>0</v>
      </c>
      <c r="AF84" s="206">
        <v>0</v>
      </c>
      <c r="AG84" s="206">
        <v>28.92</v>
      </c>
      <c r="AH84" s="206">
        <v>7.71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370.18</v>
      </c>
      <c r="M85" s="206">
        <v>26.62</v>
      </c>
      <c r="N85" s="206">
        <v>34.299999999999997</v>
      </c>
      <c r="O85" s="206">
        <v>0</v>
      </c>
      <c r="P85" s="206">
        <v>35.74</v>
      </c>
      <c r="Q85" s="206">
        <v>6.33</v>
      </c>
      <c r="R85" s="206">
        <v>9.7200000000000006</v>
      </c>
      <c r="S85" s="206">
        <v>7.66</v>
      </c>
      <c r="T85" s="206">
        <v>0</v>
      </c>
      <c r="U85" s="206">
        <v>16.41</v>
      </c>
      <c r="V85" s="206">
        <v>3.43</v>
      </c>
      <c r="W85" s="206">
        <v>13.02</v>
      </c>
      <c r="X85" s="206">
        <v>34.44</v>
      </c>
      <c r="Y85" s="206">
        <v>0</v>
      </c>
      <c r="Z85" s="206">
        <v>70.98</v>
      </c>
      <c r="AA85" s="206">
        <v>17.64</v>
      </c>
      <c r="AB85" s="206">
        <v>0</v>
      </c>
      <c r="AC85" s="206">
        <v>11.88</v>
      </c>
      <c r="AD85" s="206">
        <v>0</v>
      </c>
      <c r="AE85" s="206">
        <v>0</v>
      </c>
      <c r="AF85" s="206">
        <v>0</v>
      </c>
      <c r="AG85" s="206">
        <v>28.92</v>
      </c>
      <c r="AH85" s="206">
        <v>7.71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364.11</v>
      </c>
      <c r="M86" s="206">
        <v>26.62</v>
      </c>
      <c r="N86" s="206">
        <v>34.299999999999997</v>
      </c>
      <c r="O86" s="206">
        <v>0</v>
      </c>
      <c r="P86" s="206">
        <v>35.74</v>
      </c>
      <c r="Q86" s="206">
        <v>6.33</v>
      </c>
      <c r="R86" s="206">
        <v>9.7200000000000006</v>
      </c>
      <c r="S86" s="206">
        <v>7.66</v>
      </c>
      <c r="T86" s="206">
        <v>0</v>
      </c>
      <c r="U86" s="206">
        <v>16.41</v>
      </c>
      <c r="V86" s="206">
        <v>3.43</v>
      </c>
      <c r="W86" s="206">
        <v>13.02</v>
      </c>
      <c r="X86" s="206">
        <v>43.37</v>
      </c>
      <c r="Y86" s="206">
        <v>0</v>
      </c>
      <c r="Z86" s="206">
        <v>70.98</v>
      </c>
      <c r="AA86" s="206">
        <v>17.64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28.92</v>
      </c>
      <c r="AH86" s="206">
        <v>7.71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285.95</v>
      </c>
      <c r="M87" s="206">
        <v>26.62</v>
      </c>
      <c r="N87" s="206">
        <v>34.299999999999997</v>
      </c>
      <c r="O87" s="206">
        <v>0</v>
      </c>
      <c r="P87" s="206">
        <v>35.74</v>
      </c>
      <c r="Q87" s="206">
        <v>6.33</v>
      </c>
      <c r="R87" s="206">
        <v>9.7200000000000006</v>
      </c>
      <c r="S87" s="206">
        <v>7.66</v>
      </c>
      <c r="T87" s="206">
        <v>0</v>
      </c>
      <c r="U87" s="206">
        <v>16.41</v>
      </c>
      <c r="V87" s="206">
        <v>3.43</v>
      </c>
      <c r="W87" s="206">
        <v>13.02</v>
      </c>
      <c r="X87" s="206">
        <v>43.37</v>
      </c>
      <c r="Y87" s="206">
        <v>0</v>
      </c>
      <c r="Z87" s="206">
        <v>70.98</v>
      </c>
      <c r="AA87" s="206">
        <v>17.64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28.92</v>
      </c>
      <c r="AH87" s="206">
        <v>0</v>
      </c>
      <c r="AI87" s="206">
        <v>0</v>
      </c>
      <c r="AJ87" s="206">
        <v>0</v>
      </c>
      <c r="AK87" s="206">
        <v>55.92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229.54</v>
      </c>
      <c r="M88" s="206">
        <v>26.62</v>
      </c>
      <c r="N88" s="206">
        <v>34.299999999999997</v>
      </c>
      <c r="O88" s="206">
        <v>0</v>
      </c>
      <c r="P88" s="206">
        <v>35.74</v>
      </c>
      <c r="Q88" s="206">
        <v>6.33</v>
      </c>
      <c r="R88" s="206">
        <v>9.7200000000000006</v>
      </c>
      <c r="S88" s="206">
        <v>7.66</v>
      </c>
      <c r="T88" s="206">
        <v>0</v>
      </c>
      <c r="U88" s="206">
        <v>16.41</v>
      </c>
      <c r="V88" s="206">
        <v>3.43</v>
      </c>
      <c r="W88" s="206">
        <v>13.02</v>
      </c>
      <c r="X88" s="206">
        <v>43.37</v>
      </c>
      <c r="Y88" s="206">
        <v>0</v>
      </c>
      <c r="Z88" s="206">
        <v>70.98</v>
      </c>
      <c r="AA88" s="206">
        <v>17.64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28.92</v>
      </c>
      <c r="AH88" s="206">
        <v>7.71</v>
      </c>
      <c r="AI88" s="206">
        <v>0</v>
      </c>
      <c r="AJ88" s="206">
        <v>0</v>
      </c>
      <c r="AK88" s="206">
        <v>55.92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194.65</v>
      </c>
      <c r="M89" s="206">
        <v>26.62</v>
      </c>
      <c r="N89" s="206">
        <v>34.299999999999997</v>
      </c>
      <c r="O89" s="206">
        <v>0</v>
      </c>
      <c r="P89" s="206">
        <v>35.74</v>
      </c>
      <c r="Q89" s="206">
        <v>6.33</v>
      </c>
      <c r="R89" s="206">
        <v>9.7200000000000006</v>
      </c>
      <c r="S89" s="206">
        <v>7.66</v>
      </c>
      <c r="T89" s="206">
        <v>0</v>
      </c>
      <c r="U89" s="206">
        <v>16.41</v>
      </c>
      <c r="V89" s="206">
        <v>3.43</v>
      </c>
      <c r="W89" s="206">
        <v>13.02</v>
      </c>
      <c r="X89" s="206">
        <v>34.44</v>
      </c>
      <c r="Y89" s="206">
        <v>0</v>
      </c>
      <c r="Z89" s="206">
        <v>70.98</v>
      </c>
      <c r="AA89" s="206">
        <v>17.64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28.92</v>
      </c>
      <c r="AH89" s="206">
        <v>0</v>
      </c>
      <c r="AI89" s="206">
        <v>0</v>
      </c>
      <c r="AJ89" s="206">
        <v>0</v>
      </c>
      <c r="AK89" s="206">
        <v>55.92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194.65</v>
      </c>
      <c r="M90" s="206">
        <v>26.62</v>
      </c>
      <c r="N90" s="206">
        <v>34.299999999999997</v>
      </c>
      <c r="O90" s="206">
        <v>0</v>
      </c>
      <c r="P90" s="206">
        <v>35.74</v>
      </c>
      <c r="Q90" s="206">
        <v>6.33</v>
      </c>
      <c r="R90" s="206">
        <v>9.7200000000000006</v>
      </c>
      <c r="S90" s="206">
        <v>7.66</v>
      </c>
      <c r="T90" s="206">
        <v>0</v>
      </c>
      <c r="U90" s="206">
        <v>16.41</v>
      </c>
      <c r="V90" s="206">
        <v>3.43</v>
      </c>
      <c r="W90" s="206">
        <v>13.02</v>
      </c>
      <c r="X90" s="206">
        <v>34.44</v>
      </c>
      <c r="Y90" s="206">
        <v>0</v>
      </c>
      <c r="Z90" s="206">
        <v>70.98</v>
      </c>
      <c r="AA90" s="206">
        <v>17.64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28.92</v>
      </c>
      <c r="AH90" s="206">
        <v>0</v>
      </c>
      <c r="AI90" s="206">
        <v>0</v>
      </c>
      <c r="AJ90" s="206">
        <v>0</v>
      </c>
      <c r="AK90" s="206">
        <v>55.92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194.64</v>
      </c>
      <c r="M91" s="206">
        <v>26.62</v>
      </c>
      <c r="N91" s="206">
        <v>34.299999999999997</v>
      </c>
      <c r="O91" s="206">
        <v>0</v>
      </c>
      <c r="P91" s="206">
        <v>35.74</v>
      </c>
      <c r="Q91" s="206">
        <v>2</v>
      </c>
      <c r="R91" s="206">
        <v>2.31</v>
      </c>
      <c r="S91" s="206">
        <v>1.92</v>
      </c>
      <c r="T91" s="206">
        <v>0</v>
      </c>
      <c r="U91" s="206">
        <v>16.41</v>
      </c>
      <c r="V91" s="206">
        <v>0</v>
      </c>
      <c r="W91" s="206">
        <v>7.95</v>
      </c>
      <c r="X91" s="206">
        <v>43.37</v>
      </c>
      <c r="Y91" s="206">
        <v>0</v>
      </c>
      <c r="Z91" s="206">
        <v>70.98</v>
      </c>
      <c r="AA91" s="206">
        <v>17.03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28.92</v>
      </c>
      <c r="AH91" s="206">
        <v>0</v>
      </c>
      <c r="AI91" s="206">
        <v>0</v>
      </c>
      <c r="AJ91" s="206">
        <v>0</v>
      </c>
      <c r="AK91" s="206">
        <v>57.47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194.64</v>
      </c>
      <c r="M92" s="206">
        <v>26.62</v>
      </c>
      <c r="N92" s="206">
        <v>34.299999999999997</v>
      </c>
      <c r="O92" s="206">
        <v>0</v>
      </c>
      <c r="P92" s="206">
        <v>35.74</v>
      </c>
      <c r="Q92" s="206">
        <v>1.92</v>
      </c>
      <c r="R92" s="206">
        <v>1.92</v>
      </c>
      <c r="S92" s="206">
        <v>1.92</v>
      </c>
      <c r="T92" s="206">
        <v>0</v>
      </c>
      <c r="U92" s="206">
        <v>16.41</v>
      </c>
      <c r="V92" s="206">
        <v>0</v>
      </c>
      <c r="W92" s="206">
        <v>4.37</v>
      </c>
      <c r="X92" s="206">
        <v>43.37</v>
      </c>
      <c r="Y92" s="206">
        <v>0</v>
      </c>
      <c r="Z92" s="206">
        <v>70.98</v>
      </c>
      <c r="AA92" s="206">
        <v>17.03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28.92</v>
      </c>
      <c r="AH92" s="206">
        <v>0</v>
      </c>
      <c r="AI92" s="206">
        <v>0</v>
      </c>
      <c r="AJ92" s="206">
        <v>0</v>
      </c>
      <c r="AK92" s="206">
        <v>57.47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194.64</v>
      </c>
      <c r="M93" s="206">
        <v>26.62</v>
      </c>
      <c r="N93" s="206">
        <v>34.299999999999997</v>
      </c>
      <c r="O93" s="206">
        <v>0</v>
      </c>
      <c r="P93" s="206">
        <v>35.74</v>
      </c>
      <c r="Q93" s="206">
        <v>1.92</v>
      </c>
      <c r="R93" s="206">
        <v>1.92</v>
      </c>
      <c r="S93" s="206">
        <v>1.92</v>
      </c>
      <c r="T93" s="206">
        <v>0</v>
      </c>
      <c r="U93" s="206">
        <v>16.41</v>
      </c>
      <c r="V93" s="206">
        <v>0</v>
      </c>
      <c r="W93" s="206">
        <v>4.37</v>
      </c>
      <c r="X93" s="206">
        <v>43.37</v>
      </c>
      <c r="Y93" s="206">
        <v>0</v>
      </c>
      <c r="Z93" s="206">
        <v>70.98</v>
      </c>
      <c r="AA93" s="206">
        <v>17.03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28.92</v>
      </c>
      <c r="AH93" s="206">
        <v>0</v>
      </c>
      <c r="AI93" s="206">
        <v>0</v>
      </c>
      <c r="AJ93" s="206">
        <v>0</v>
      </c>
      <c r="AK93" s="206">
        <v>57.47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194.64</v>
      </c>
      <c r="M94" s="206">
        <v>26.62</v>
      </c>
      <c r="N94" s="206">
        <v>34.299999999999997</v>
      </c>
      <c r="O94" s="206">
        <v>0</v>
      </c>
      <c r="P94" s="206">
        <v>35.74</v>
      </c>
      <c r="Q94" s="206">
        <v>1.92</v>
      </c>
      <c r="R94" s="206">
        <v>1.92</v>
      </c>
      <c r="S94" s="206">
        <v>1.92</v>
      </c>
      <c r="T94" s="206">
        <v>0</v>
      </c>
      <c r="U94" s="206">
        <v>16.41</v>
      </c>
      <c r="V94" s="206">
        <v>0</v>
      </c>
      <c r="W94" s="206">
        <v>4.37</v>
      </c>
      <c r="X94" s="206">
        <v>9.58</v>
      </c>
      <c r="Y94" s="206">
        <v>0</v>
      </c>
      <c r="Z94" s="206">
        <v>28.75</v>
      </c>
      <c r="AA94" s="206">
        <v>17.03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28.92</v>
      </c>
      <c r="AH94" s="206">
        <v>0</v>
      </c>
      <c r="AI94" s="206">
        <v>0</v>
      </c>
      <c r="AJ94" s="206">
        <v>0</v>
      </c>
      <c r="AK94" s="206">
        <v>57.47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194.64</v>
      </c>
      <c r="M95" s="206">
        <v>26.62</v>
      </c>
      <c r="N95" s="206">
        <v>34.299999999999997</v>
      </c>
      <c r="O95" s="206">
        <v>0</v>
      </c>
      <c r="P95" s="206">
        <v>35.74</v>
      </c>
      <c r="Q95" s="206">
        <v>1.92</v>
      </c>
      <c r="R95" s="206">
        <v>1.94</v>
      </c>
      <c r="S95" s="206">
        <v>1.92</v>
      </c>
      <c r="T95" s="206">
        <v>0</v>
      </c>
      <c r="U95" s="206">
        <v>16.41</v>
      </c>
      <c r="V95" s="206">
        <v>0</v>
      </c>
      <c r="W95" s="206">
        <v>4.37</v>
      </c>
      <c r="X95" s="206">
        <v>9.58</v>
      </c>
      <c r="Y95" s="206">
        <v>0</v>
      </c>
      <c r="Z95" s="206">
        <v>28.75</v>
      </c>
      <c r="AA95" s="206">
        <v>17.03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28.92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194.64</v>
      </c>
      <c r="M96" s="206">
        <v>26.62</v>
      </c>
      <c r="N96" s="206">
        <v>34.299999999999997</v>
      </c>
      <c r="O96" s="206">
        <v>0</v>
      </c>
      <c r="P96" s="206">
        <v>35.74</v>
      </c>
      <c r="Q96" s="206">
        <v>2.98</v>
      </c>
      <c r="R96" s="206">
        <v>2</v>
      </c>
      <c r="S96" s="206">
        <v>3.06</v>
      </c>
      <c r="T96" s="206">
        <v>0</v>
      </c>
      <c r="U96" s="206">
        <v>16.41</v>
      </c>
      <c r="V96" s="206">
        <v>0</v>
      </c>
      <c r="W96" s="206">
        <v>4.79</v>
      </c>
      <c r="X96" s="206">
        <v>9.58</v>
      </c>
      <c r="Y96" s="206">
        <v>0</v>
      </c>
      <c r="Z96" s="206">
        <v>28.75</v>
      </c>
      <c r="AA96" s="206">
        <v>17.64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28.92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4.66</v>
      </c>
      <c r="L97" s="206">
        <v>194.64</v>
      </c>
      <c r="M97" s="206">
        <v>26.62</v>
      </c>
      <c r="N97" s="206">
        <v>34.299999999999997</v>
      </c>
      <c r="O97" s="206">
        <v>0</v>
      </c>
      <c r="P97" s="206">
        <v>35.74</v>
      </c>
      <c r="Q97" s="206">
        <v>3.07</v>
      </c>
      <c r="R97" s="206">
        <v>5.79</v>
      </c>
      <c r="S97" s="206">
        <v>3.8</v>
      </c>
      <c r="T97" s="206">
        <v>0</v>
      </c>
      <c r="U97" s="206">
        <v>16.41</v>
      </c>
      <c r="V97" s="206">
        <v>0</v>
      </c>
      <c r="W97" s="206">
        <v>4.79</v>
      </c>
      <c r="X97" s="206">
        <v>9.58</v>
      </c>
      <c r="Y97" s="206">
        <v>0</v>
      </c>
      <c r="Z97" s="206">
        <v>28.75</v>
      </c>
      <c r="AA97" s="206">
        <v>17.64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28.92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4.66</v>
      </c>
      <c r="L98" s="206">
        <v>194.64</v>
      </c>
      <c r="M98" s="206">
        <v>26.62</v>
      </c>
      <c r="N98" s="206">
        <v>34.299999999999997</v>
      </c>
      <c r="O98" s="206">
        <v>0</v>
      </c>
      <c r="P98" s="206">
        <v>35.74</v>
      </c>
      <c r="Q98" s="206">
        <v>3.07</v>
      </c>
      <c r="R98" s="206">
        <v>5.79</v>
      </c>
      <c r="S98" s="206">
        <v>3.8</v>
      </c>
      <c r="T98" s="206">
        <v>0</v>
      </c>
      <c r="U98" s="206">
        <v>16.41</v>
      </c>
      <c r="V98" s="206">
        <v>0</v>
      </c>
      <c r="W98" s="206">
        <v>4.79</v>
      </c>
      <c r="X98" s="206">
        <v>9.58</v>
      </c>
      <c r="Y98" s="206">
        <v>0</v>
      </c>
      <c r="Z98" s="206">
        <v>28.75</v>
      </c>
      <c r="AA98" s="206">
        <v>17.64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28.92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0.13117499999999999</v>
      </c>
      <c r="L99">
        <f t="shared" si="0"/>
        <v>6.5930125000000013</v>
      </c>
      <c r="M99">
        <f t="shared" si="0"/>
        <v>0.64127499999999837</v>
      </c>
      <c r="N99">
        <f t="shared" si="0"/>
        <v>0.8232750000000012</v>
      </c>
      <c r="O99">
        <f t="shared" si="0"/>
        <v>0</v>
      </c>
      <c r="P99">
        <f t="shared" si="0"/>
        <v>0.86352499999999899</v>
      </c>
      <c r="Q99">
        <f t="shared" si="0"/>
        <v>0.11808749999999991</v>
      </c>
      <c r="R99">
        <f t="shared" si="0"/>
        <v>0.18213750000000017</v>
      </c>
      <c r="S99">
        <f t="shared" si="0"/>
        <v>0.14070000000000008</v>
      </c>
      <c r="T99">
        <f t="shared" si="0"/>
        <v>0</v>
      </c>
      <c r="U99">
        <f t="shared" si="0"/>
        <v>0.40515000000000062</v>
      </c>
      <c r="V99">
        <f t="shared" si="0"/>
        <v>4.9895000000000064E-2</v>
      </c>
      <c r="W99">
        <f t="shared" si="0"/>
        <v>0.21781250000000002</v>
      </c>
      <c r="X99">
        <f t="shared" si="0"/>
        <v>0.62166749999999971</v>
      </c>
      <c r="Y99">
        <f t="shared" si="0"/>
        <v>0</v>
      </c>
      <c r="Z99">
        <f t="shared" si="0"/>
        <v>1.3762374999999984</v>
      </c>
      <c r="AA99">
        <f t="shared" si="0"/>
        <v>0.42066250000000061</v>
      </c>
      <c r="AB99">
        <f t="shared" si="0"/>
        <v>0</v>
      </c>
      <c r="AC99">
        <f t="shared" si="0"/>
        <v>0.28259500000000021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0.52595750000000041</v>
      </c>
      <c r="AH99">
        <f t="shared" si="0"/>
        <v>0.11615249999999996</v>
      </c>
      <c r="AI99">
        <f t="shared" si="0"/>
        <v>0</v>
      </c>
      <c r="AJ99">
        <f t="shared" si="0"/>
        <v>0</v>
      </c>
      <c r="AK99">
        <f t="shared" si="0"/>
        <v>1.4503150000000009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0.19604250000000009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0.96</v>
      </c>
      <c r="M3" s="206">
        <v>2.2599999999999998</v>
      </c>
      <c r="N3" s="206">
        <v>2.4</v>
      </c>
      <c r="O3" s="206">
        <v>2.66</v>
      </c>
      <c r="P3" s="206">
        <v>0</v>
      </c>
      <c r="Q3" s="206">
        <v>0.17</v>
      </c>
      <c r="R3" s="206">
        <v>0.44</v>
      </c>
      <c r="S3" s="206">
        <v>0.28000000000000003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1.1499999999999999</v>
      </c>
      <c r="M4" s="206">
        <v>2.2599999999999998</v>
      </c>
      <c r="N4" s="206">
        <v>2.4</v>
      </c>
      <c r="O4" s="206">
        <v>2.66</v>
      </c>
      <c r="P4" s="206">
        <v>0</v>
      </c>
      <c r="Q4" s="206">
        <v>0.17</v>
      </c>
      <c r="R4" s="206">
        <v>0.44</v>
      </c>
      <c r="S4" s="206">
        <v>0.27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1.1499999999999999</v>
      </c>
      <c r="M5" s="206">
        <v>2.2599999999999998</v>
      </c>
      <c r="N5" s="206">
        <v>2.4</v>
      </c>
      <c r="O5" s="206">
        <v>2.66</v>
      </c>
      <c r="P5" s="206">
        <v>0</v>
      </c>
      <c r="Q5" s="206">
        <v>0.17</v>
      </c>
      <c r="R5" s="206">
        <v>0.53</v>
      </c>
      <c r="S5" s="206">
        <v>0.28000000000000003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1.2</v>
      </c>
      <c r="M6" s="206">
        <v>2.2599999999999998</v>
      </c>
      <c r="N6" s="206">
        <v>2.4</v>
      </c>
      <c r="O6" s="206">
        <v>2.66</v>
      </c>
      <c r="P6" s="206">
        <v>0</v>
      </c>
      <c r="Q6" s="206">
        <v>0.17</v>
      </c>
      <c r="R6" s="206">
        <v>0.53</v>
      </c>
      <c r="S6" s="206">
        <v>0.28000000000000003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1.2</v>
      </c>
      <c r="M7" s="206">
        <v>2.2599999999999998</v>
      </c>
      <c r="N7" s="206">
        <v>2.4</v>
      </c>
      <c r="O7" s="206">
        <v>2.66</v>
      </c>
      <c r="P7" s="206">
        <v>0</v>
      </c>
      <c r="Q7" s="206">
        <v>0.18</v>
      </c>
      <c r="R7" s="206">
        <v>0.55000000000000004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1.39</v>
      </c>
      <c r="M8" s="206">
        <v>2.2599999999999998</v>
      </c>
      <c r="N8" s="206">
        <v>2.4</v>
      </c>
      <c r="O8" s="206">
        <v>2.66</v>
      </c>
      <c r="P8" s="206">
        <v>0</v>
      </c>
      <c r="Q8" s="206">
        <v>0.19</v>
      </c>
      <c r="R8" s="206">
        <v>0.55000000000000004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1.39</v>
      </c>
      <c r="M9" s="206">
        <v>2.2599999999999998</v>
      </c>
      <c r="N9" s="206">
        <v>2.4</v>
      </c>
      <c r="O9" s="206">
        <v>2.66</v>
      </c>
      <c r="P9" s="206">
        <v>0</v>
      </c>
      <c r="Q9" s="206">
        <v>0.19</v>
      </c>
      <c r="R9" s="206">
        <v>0.55000000000000004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27.27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1.39</v>
      </c>
      <c r="M10" s="206">
        <v>2.2599999999999998</v>
      </c>
      <c r="N10" s="206">
        <v>2.4</v>
      </c>
      <c r="O10" s="206">
        <v>2.66</v>
      </c>
      <c r="P10" s="206">
        <v>0</v>
      </c>
      <c r="Q10" s="206">
        <v>0.19</v>
      </c>
      <c r="R10" s="206">
        <v>0.55000000000000004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27.27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1.39</v>
      </c>
      <c r="M11" s="206">
        <v>2.2599999999999998</v>
      </c>
      <c r="N11" s="206">
        <v>2.4</v>
      </c>
      <c r="O11" s="206">
        <v>2.66</v>
      </c>
      <c r="P11" s="206">
        <v>0</v>
      </c>
      <c r="Q11" s="206">
        <v>0.19</v>
      </c>
      <c r="R11" s="206">
        <v>0.54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27.27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1.39</v>
      </c>
      <c r="M12" s="206">
        <v>2.2599999999999998</v>
      </c>
      <c r="N12" s="206">
        <v>2.4</v>
      </c>
      <c r="O12" s="206">
        <v>2.66</v>
      </c>
      <c r="P12" s="206">
        <v>0</v>
      </c>
      <c r="Q12" s="206">
        <v>0.19</v>
      </c>
      <c r="R12" s="206">
        <v>0.54</v>
      </c>
      <c r="S12" s="206">
        <v>0.28000000000000003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27.27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1.39</v>
      </c>
      <c r="M13" s="206">
        <v>2.2599999999999998</v>
      </c>
      <c r="N13" s="206">
        <v>2.4</v>
      </c>
      <c r="O13" s="206">
        <v>2.66</v>
      </c>
      <c r="P13" s="206">
        <v>0</v>
      </c>
      <c r="Q13" s="206">
        <v>0.19</v>
      </c>
      <c r="R13" s="206">
        <v>0.54</v>
      </c>
      <c r="S13" s="206">
        <v>0.28000000000000003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1.92</v>
      </c>
      <c r="AD13" s="206">
        <v>0</v>
      </c>
      <c r="AE13" s="206">
        <v>0</v>
      </c>
      <c r="AF13" s="206">
        <v>0</v>
      </c>
      <c r="AG13" s="206">
        <v>0</v>
      </c>
      <c r="AH13" s="206">
        <v>27.27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1.39</v>
      </c>
      <c r="M14" s="206">
        <v>2.2599999999999998</v>
      </c>
      <c r="N14" s="206">
        <v>2.4</v>
      </c>
      <c r="O14" s="206">
        <v>2.66</v>
      </c>
      <c r="P14" s="206">
        <v>0</v>
      </c>
      <c r="Q14" s="206">
        <v>0.19</v>
      </c>
      <c r="R14" s="206">
        <v>0.55000000000000004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1.92</v>
      </c>
      <c r="AD14" s="206">
        <v>0</v>
      </c>
      <c r="AE14" s="206">
        <v>0</v>
      </c>
      <c r="AF14" s="206">
        <v>0</v>
      </c>
      <c r="AG14" s="206">
        <v>0</v>
      </c>
      <c r="AH14" s="206">
        <v>27.27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1.39</v>
      </c>
      <c r="M15" s="206">
        <v>2.36</v>
      </c>
      <c r="N15" s="206">
        <v>2.4</v>
      </c>
      <c r="O15" s="206">
        <v>2.66</v>
      </c>
      <c r="P15" s="206">
        <v>0</v>
      </c>
      <c r="Q15" s="206">
        <v>0.19</v>
      </c>
      <c r="R15" s="206">
        <v>0.54</v>
      </c>
      <c r="S15" s="206">
        <v>0.28000000000000003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27.27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1.39</v>
      </c>
      <c r="M16" s="206">
        <v>2.36</v>
      </c>
      <c r="N16" s="206">
        <v>2.4</v>
      </c>
      <c r="O16" s="206">
        <v>2.66</v>
      </c>
      <c r="P16" s="206">
        <v>0</v>
      </c>
      <c r="Q16" s="206">
        <v>0.19</v>
      </c>
      <c r="R16" s="206">
        <v>0.54</v>
      </c>
      <c r="S16" s="206">
        <v>0.28000000000000003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27.27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1.39</v>
      </c>
      <c r="M17" s="206">
        <v>2.36</v>
      </c>
      <c r="N17" s="206">
        <v>2.4</v>
      </c>
      <c r="O17" s="206">
        <v>2.66</v>
      </c>
      <c r="P17" s="206">
        <v>0</v>
      </c>
      <c r="Q17" s="206">
        <v>0.19</v>
      </c>
      <c r="R17" s="206">
        <v>0.52</v>
      </c>
      <c r="S17" s="206">
        <v>0.27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27.27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1.39</v>
      </c>
      <c r="M18" s="206">
        <v>2.36</v>
      </c>
      <c r="N18" s="206">
        <v>2.4</v>
      </c>
      <c r="O18" s="206">
        <v>2.66</v>
      </c>
      <c r="P18" s="206">
        <v>0</v>
      </c>
      <c r="Q18" s="206">
        <v>0.19</v>
      </c>
      <c r="R18" s="206">
        <v>0.52</v>
      </c>
      <c r="S18" s="206">
        <v>0.27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27.27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1.36</v>
      </c>
      <c r="M19" s="206">
        <v>2.36</v>
      </c>
      <c r="N19" s="206">
        <v>2.4</v>
      </c>
      <c r="O19" s="206">
        <v>2.66</v>
      </c>
      <c r="P19" s="206">
        <v>0</v>
      </c>
      <c r="Q19" s="206">
        <v>0.19</v>
      </c>
      <c r="R19" s="206">
        <v>0.52</v>
      </c>
      <c r="S19" s="206">
        <v>0.27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27.27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1.36</v>
      </c>
      <c r="M20" s="206">
        <v>2.36</v>
      </c>
      <c r="N20" s="206">
        <v>2.4</v>
      </c>
      <c r="O20" s="206">
        <v>2.66</v>
      </c>
      <c r="P20" s="206">
        <v>0</v>
      </c>
      <c r="Q20" s="206">
        <v>0.19</v>
      </c>
      <c r="R20" s="206">
        <v>0.53</v>
      </c>
      <c r="S20" s="206">
        <v>0.28000000000000003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27.27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1.36</v>
      </c>
      <c r="M21" s="206">
        <v>2.36</v>
      </c>
      <c r="N21" s="206">
        <v>2.4</v>
      </c>
      <c r="O21" s="206">
        <v>2.66</v>
      </c>
      <c r="P21" s="206">
        <v>0</v>
      </c>
      <c r="Q21" s="206">
        <v>0.19</v>
      </c>
      <c r="R21" s="206">
        <v>0.53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27.27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1.36</v>
      </c>
      <c r="M22" s="206">
        <v>2.36</v>
      </c>
      <c r="N22" s="206">
        <v>2.4</v>
      </c>
      <c r="O22" s="206">
        <v>2.66</v>
      </c>
      <c r="P22" s="206">
        <v>0</v>
      </c>
      <c r="Q22" s="206">
        <v>0.19</v>
      </c>
      <c r="R22" s="206">
        <v>0.52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27.27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</v>
      </c>
      <c r="L23" s="206">
        <v>1.36</v>
      </c>
      <c r="M23" s="206">
        <v>2.2599999999999998</v>
      </c>
      <c r="N23" s="206">
        <v>2.4</v>
      </c>
      <c r="O23" s="206">
        <v>2.66</v>
      </c>
      <c r="P23" s="206">
        <v>0</v>
      </c>
      <c r="Q23" s="206">
        <v>0.19</v>
      </c>
      <c r="R23" s="206">
        <v>0.43</v>
      </c>
      <c r="S23" s="206">
        <v>0.26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27.27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1.3</v>
      </c>
      <c r="L24" s="206">
        <v>1.36</v>
      </c>
      <c r="M24" s="206">
        <v>2.2599999999999998</v>
      </c>
      <c r="N24" s="206">
        <v>2.4</v>
      </c>
      <c r="O24" s="206">
        <v>2.66</v>
      </c>
      <c r="P24" s="206">
        <v>0</v>
      </c>
      <c r="Q24" s="206">
        <v>0.19</v>
      </c>
      <c r="R24" s="206">
        <v>0.43</v>
      </c>
      <c r="S24" s="206">
        <v>0.26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45.45</v>
      </c>
      <c r="AH24" s="206">
        <v>27.27</v>
      </c>
      <c r="AI24" s="206">
        <v>0</v>
      </c>
      <c r="AJ24" s="206">
        <v>0</v>
      </c>
      <c r="AK24" s="206">
        <v>19.29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1.3</v>
      </c>
      <c r="L25" s="206">
        <v>1.36</v>
      </c>
      <c r="M25" s="206">
        <v>2.2599999999999998</v>
      </c>
      <c r="N25" s="206">
        <v>2.4</v>
      </c>
      <c r="O25" s="206">
        <v>2.66</v>
      </c>
      <c r="P25" s="206">
        <v>0</v>
      </c>
      <c r="Q25" s="206">
        <v>0.19</v>
      </c>
      <c r="R25" s="206">
        <v>0.43</v>
      </c>
      <c r="S25" s="206">
        <v>0.26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45.45</v>
      </c>
      <c r="AH25" s="206">
        <v>27.27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1.3</v>
      </c>
      <c r="L26" s="206">
        <v>1.36</v>
      </c>
      <c r="M26" s="206">
        <v>2.2599999999999998</v>
      </c>
      <c r="N26" s="206">
        <v>2.4</v>
      </c>
      <c r="O26" s="206">
        <v>2.66</v>
      </c>
      <c r="P26" s="206">
        <v>0</v>
      </c>
      <c r="Q26" s="206">
        <v>0.19</v>
      </c>
      <c r="R26" s="206">
        <v>0.43</v>
      </c>
      <c r="S26" s="206">
        <v>0.26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45.45</v>
      </c>
      <c r="AH26" s="206">
        <v>27.27</v>
      </c>
      <c r="AI26" s="206">
        <v>0</v>
      </c>
      <c r="AJ26" s="206">
        <v>0</v>
      </c>
      <c r="AK26" s="206">
        <v>19.29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2.2599999999999998</v>
      </c>
      <c r="N27" s="206">
        <v>2.4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45.45</v>
      </c>
      <c r="AH27" s="206">
        <v>27.27</v>
      </c>
      <c r="AI27" s="206">
        <v>0</v>
      </c>
      <c r="AJ27" s="206">
        <v>0</v>
      </c>
      <c r="AK27" s="206">
        <v>18.77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1.33</v>
      </c>
      <c r="M28" s="206">
        <v>2.2599999999999998</v>
      </c>
      <c r="N28" s="206">
        <v>2.4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45.45</v>
      </c>
      <c r="AH28" s="206">
        <v>0</v>
      </c>
      <c r="AI28" s="206">
        <v>0</v>
      </c>
      <c r="AJ28" s="206">
        <v>0</v>
      </c>
      <c r="AK28" s="206">
        <v>18.77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</v>
      </c>
      <c r="M29" s="206">
        <v>2.17</v>
      </c>
      <c r="N29" s="206">
        <v>2.2999999999999998</v>
      </c>
      <c r="O29" s="206">
        <v>2.5499999999999998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45.45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</v>
      </c>
      <c r="M30" s="206">
        <v>2.17</v>
      </c>
      <c r="N30" s="206">
        <v>2.2999999999999998</v>
      </c>
      <c r="O30" s="206">
        <v>2.5499999999999998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45.45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</v>
      </c>
      <c r="M31" s="206">
        <v>2.17</v>
      </c>
      <c r="N31" s="206">
        <v>2.2999999999999998</v>
      </c>
      <c r="O31" s="206">
        <v>2.5499999999999998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45.45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</v>
      </c>
      <c r="M32" s="206">
        <v>2.17</v>
      </c>
      <c r="N32" s="206">
        <v>2.2999999999999998</v>
      </c>
      <c r="O32" s="206">
        <v>2.5499999999999998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45.45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</v>
      </c>
      <c r="M33" s="206">
        <v>2.17</v>
      </c>
      <c r="N33" s="206">
        <v>2.2999999999999998</v>
      </c>
      <c r="O33" s="206">
        <v>2.5499999999999998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45.45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</v>
      </c>
      <c r="M34" s="206">
        <v>2.17</v>
      </c>
      <c r="N34" s="206">
        <v>2.2999999999999998</v>
      </c>
      <c r="O34" s="206">
        <v>2.5499999999999998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45.45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</v>
      </c>
      <c r="M35" s="206">
        <v>2.17</v>
      </c>
      <c r="N35" s="206">
        <v>2.2999999999999998</v>
      </c>
      <c r="O35" s="206">
        <v>2.5499999999999998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45.45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</v>
      </c>
      <c r="M36" s="206">
        <v>2.17</v>
      </c>
      <c r="N36" s="206">
        <v>2.2999999999999998</v>
      </c>
      <c r="O36" s="206">
        <v>2.5499999999999998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45.45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</v>
      </c>
      <c r="M37" s="206">
        <v>2.17</v>
      </c>
      <c r="N37" s="206">
        <v>2.2999999999999998</v>
      </c>
      <c r="O37" s="206">
        <v>2.5499999999999998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45.45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</v>
      </c>
      <c r="M38" s="206">
        <v>2.17</v>
      </c>
      <c r="N38" s="206">
        <v>2.2999999999999998</v>
      </c>
      <c r="O38" s="206">
        <v>2.5499999999999998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45.45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</v>
      </c>
      <c r="M39" s="206">
        <v>2.17</v>
      </c>
      <c r="N39" s="206">
        <v>2.2999999999999998</v>
      </c>
      <c r="O39" s="206">
        <v>2.5499999999999998</v>
      </c>
      <c r="P39" s="206">
        <v>0</v>
      </c>
      <c r="Q39" s="206">
        <v>0</v>
      </c>
      <c r="R39" s="206">
        <v>0</v>
      </c>
      <c r="S39" s="206">
        <v>0</v>
      </c>
      <c r="T39" s="206">
        <v>0.52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45.45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</v>
      </c>
      <c r="M40" s="206">
        <v>2.17</v>
      </c>
      <c r="N40" s="206">
        <v>2.2999999999999998</v>
      </c>
      <c r="O40" s="206">
        <v>2.5499999999999998</v>
      </c>
      <c r="P40" s="206">
        <v>0</v>
      </c>
      <c r="Q40" s="206">
        <v>0</v>
      </c>
      <c r="R40" s="206">
        <v>0</v>
      </c>
      <c r="S40" s="206">
        <v>0</v>
      </c>
      <c r="T40" s="206">
        <v>0.52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45.45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</v>
      </c>
      <c r="M41" s="206">
        <v>2.17</v>
      </c>
      <c r="N41" s="206">
        <v>2.2999999999999998</v>
      </c>
      <c r="O41" s="206">
        <v>2.5499999999999998</v>
      </c>
      <c r="P41" s="206">
        <v>0</v>
      </c>
      <c r="Q41" s="206">
        <v>0</v>
      </c>
      <c r="R41" s="206">
        <v>0</v>
      </c>
      <c r="S41" s="206">
        <v>0</v>
      </c>
      <c r="T41" s="206">
        <v>0.52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45.45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</v>
      </c>
      <c r="M42" s="206">
        <v>2.17</v>
      </c>
      <c r="N42" s="206">
        <v>2.2999999999999998</v>
      </c>
      <c r="O42" s="206">
        <v>2.5499999999999998</v>
      </c>
      <c r="P42" s="206">
        <v>0</v>
      </c>
      <c r="Q42" s="206">
        <v>0</v>
      </c>
      <c r="R42" s="206">
        <v>0</v>
      </c>
      <c r="S42" s="206">
        <v>0</v>
      </c>
      <c r="T42" s="206">
        <v>0.52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45.45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</v>
      </c>
      <c r="M43" s="206">
        <v>2.17</v>
      </c>
      <c r="N43" s="206">
        <v>2.2999999999999998</v>
      </c>
      <c r="O43" s="206">
        <v>2.5499999999999998</v>
      </c>
      <c r="P43" s="206">
        <v>0</v>
      </c>
      <c r="Q43" s="206">
        <v>0</v>
      </c>
      <c r="R43" s="206">
        <v>0</v>
      </c>
      <c r="S43" s="206">
        <v>0</v>
      </c>
      <c r="T43" s="206">
        <v>0.52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45.45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</v>
      </c>
      <c r="M44" s="206">
        <v>2.17</v>
      </c>
      <c r="N44" s="206">
        <v>2.2999999999999998</v>
      </c>
      <c r="O44" s="206">
        <v>2.5499999999999998</v>
      </c>
      <c r="P44" s="206">
        <v>0</v>
      </c>
      <c r="Q44" s="206">
        <v>0</v>
      </c>
      <c r="R44" s="206">
        <v>0</v>
      </c>
      <c r="S44" s="206">
        <v>0</v>
      </c>
      <c r="T44" s="206">
        <v>0.52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45.45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</v>
      </c>
      <c r="M45" s="206">
        <v>2.17</v>
      </c>
      <c r="N45" s="206">
        <v>2.2999999999999998</v>
      </c>
      <c r="O45" s="206">
        <v>2.5499999999999998</v>
      </c>
      <c r="P45" s="206">
        <v>0</v>
      </c>
      <c r="Q45" s="206">
        <v>0</v>
      </c>
      <c r="R45" s="206">
        <v>0</v>
      </c>
      <c r="S45" s="206">
        <v>0</v>
      </c>
      <c r="T45" s="206">
        <v>0.52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2.0499999999999998</v>
      </c>
      <c r="AD45" s="206">
        <v>0</v>
      </c>
      <c r="AE45" s="206">
        <v>0</v>
      </c>
      <c r="AF45" s="206">
        <v>0</v>
      </c>
      <c r="AG45" s="206">
        <v>45.45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</v>
      </c>
      <c r="M46" s="206">
        <v>2.17</v>
      </c>
      <c r="N46" s="206">
        <v>2.2999999999999998</v>
      </c>
      <c r="O46" s="206">
        <v>2.5499999999999998</v>
      </c>
      <c r="P46" s="206">
        <v>0</v>
      </c>
      <c r="Q46" s="206">
        <v>0</v>
      </c>
      <c r="R46" s="206">
        <v>0</v>
      </c>
      <c r="S46" s="206">
        <v>0</v>
      </c>
      <c r="T46" s="206">
        <v>0.52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2.0499999999999998</v>
      </c>
      <c r="AD46" s="206">
        <v>0</v>
      </c>
      <c r="AE46" s="206">
        <v>0</v>
      </c>
      <c r="AF46" s="206">
        <v>0</v>
      </c>
      <c r="AG46" s="206">
        <v>45.45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</v>
      </c>
      <c r="M47" s="206">
        <v>2.17</v>
      </c>
      <c r="N47" s="206">
        <v>2.2999999999999998</v>
      </c>
      <c r="O47" s="206">
        <v>2.5499999999999998</v>
      </c>
      <c r="P47" s="206">
        <v>0</v>
      </c>
      <c r="Q47" s="206">
        <v>0</v>
      </c>
      <c r="R47" s="206">
        <v>0</v>
      </c>
      <c r="S47" s="206">
        <v>0</v>
      </c>
      <c r="T47" s="206">
        <v>0.52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2.0499999999999998</v>
      </c>
      <c r="AD47" s="206">
        <v>0</v>
      </c>
      <c r="AE47" s="206">
        <v>0</v>
      </c>
      <c r="AF47" s="206">
        <v>0</v>
      </c>
      <c r="AG47" s="206">
        <v>45.45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</v>
      </c>
      <c r="M48" s="206">
        <v>2.17</v>
      </c>
      <c r="N48" s="206">
        <v>2.2999999999999998</v>
      </c>
      <c r="O48" s="206">
        <v>2.5499999999999998</v>
      </c>
      <c r="P48" s="206">
        <v>0</v>
      </c>
      <c r="Q48" s="206">
        <v>0</v>
      </c>
      <c r="R48" s="206">
        <v>0</v>
      </c>
      <c r="S48" s="206">
        <v>0</v>
      </c>
      <c r="T48" s="206">
        <v>0.52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2.0499999999999998</v>
      </c>
      <c r="AD48" s="206">
        <v>0</v>
      </c>
      <c r="AE48" s="206">
        <v>0</v>
      </c>
      <c r="AF48" s="206">
        <v>0</v>
      </c>
      <c r="AG48" s="206">
        <v>45.45</v>
      </c>
      <c r="AH48" s="206">
        <v>0</v>
      </c>
      <c r="AI48" s="206">
        <v>0</v>
      </c>
      <c r="AJ48" s="206">
        <v>0</v>
      </c>
      <c r="AK48" s="206">
        <v>18.77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</v>
      </c>
      <c r="M49" s="206">
        <v>2.17</v>
      </c>
      <c r="N49" s="206">
        <v>2.2999999999999998</v>
      </c>
      <c r="O49" s="206">
        <v>2.5499999999999998</v>
      </c>
      <c r="P49" s="206">
        <v>0</v>
      </c>
      <c r="Q49" s="206">
        <v>0</v>
      </c>
      <c r="R49" s="206">
        <v>0</v>
      </c>
      <c r="S49" s="206">
        <v>0</v>
      </c>
      <c r="T49" s="206">
        <v>0.52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1.87</v>
      </c>
      <c r="AD49" s="206">
        <v>0</v>
      </c>
      <c r="AE49" s="206">
        <v>0</v>
      </c>
      <c r="AF49" s="206">
        <v>0</v>
      </c>
      <c r="AG49" s="206">
        <v>45.45</v>
      </c>
      <c r="AH49" s="206">
        <v>0</v>
      </c>
      <c r="AI49" s="206">
        <v>0</v>
      </c>
      <c r="AJ49" s="206">
        <v>0</v>
      </c>
      <c r="AK49" s="206">
        <v>18.77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</v>
      </c>
      <c r="M50" s="206">
        <v>2.17</v>
      </c>
      <c r="N50" s="206">
        <v>2.2999999999999998</v>
      </c>
      <c r="O50" s="206">
        <v>2.5499999999999998</v>
      </c>
      <c r="P50" s="206">
        <v>0</v>
      </c>
      <c r="Q50" s="206">
        <v>0</v>
      </c>
      <c r="R50" s="206">
        <v>0</v>
      </c>
      <c r="S50" s="206">
        <v>0</v>
      </c>
      <c r="T50" s="206">
        <v>0.52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1.87</v>
      </c>
      <c r="AD50" s="206">
        <v>0</v>
      </c>
      <c r="AE50" s="206">
        <v>0</v>
      </c>
      <c r="AF50" s="206">
        <v>0</v>
      </c>
      <c r="AG50" s="206">
        <v>45.45</v>
      </c>
      <c r="AH50" s="206">
        <v>0</v>
      </c>
      <c r="AI50" s="206">
        <v>0</v>
      </c>
      <c r="AJ50" s="206">
        <v>0</v>
      </c>
      <c r="AK50" s="206">
        <v>18.77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</v>
      </c>
      <c r="M51" s="206">
        <v>2.17</v>
      </c>
      <c r="N51" s="206">
        <v>2.2999999999999998</v>
      </c>
      <c r="O51" s="206">
        <v>2.5499999999999998</v>
      </c>
      <c r="P51" s="206">
        <v>0</v>
      </c>
      <c r="Q51" s="206">
        <v>0</v>
      </c>
      <c r="R51" s="206">
        <v>0</v>
      </c>
      <c r="S51" s="206">
        <v>0</v>
      </c>
      <c r="T51" s="206">
        <v>0.52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2.0499999999999998</v>
      </c>
      <c r="AD51" s="206">
        <v>0</v>
      </c>
      <c r="AE51" s="206">
        <v>0</v>
      </c>
      <c r="AF51" s="206">
        <v>0</v>
      </c>
      <c r="AG51" s="206">
        <v>45.45</v>
      </c>
      <c r="AH51" s="206">
        <v>0</v>
      </c>
      <c r="AI51" s="206">
        <v>0</v>
      </c>
      <c r="AJ51" s="206">
        <v>0</v>
      </c>
      <c r="AK51" s="206">
        <v>18.77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</v>
      </c>
      <c r="M52" s="206">
        <v>2.17</v>
      </c>
      <c r="N52" s="206">
        <v>2.2999999999999998</v>
      </c>
      <c r="O52" s="206">
        <v>2.5499999999999998</v>
      </c>
      <c r="P52" s="206">
        <v>0</v>
      </c>
      <c r="Q52" s="206">
        <v>0</v>
      </c>
      <c r="R52" s="206">
        <v>0</v>
      </c>
      <c r="S52" s="206">
        <v>0</v>
      </c>
      <c r="T52" s="206">
        <v>0.52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2.0499999999999998</v>
      </c>
      <c r="AD52" s="206">
        <v>0</v>
      </c>
      <c r="AE52" s="206">
        <v>0</v>
      </c>
      <c r="AF52" s="206">
        <v>0</v>
      </c>
      <c r="AG52" s="206">
        <v>45.45</v>
      </c>
      <c r="AH52" s="206">
        <v>0</v>
      </c>
      <c r="AI52" s="206">
        <v>0</v>
      </c>
      <c r="AJ52" s="206">
        <v>0</v>
      </c>
      <c r="AK52" s="206">
        <v>18.77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</v>
      </c>
      <c r="M53" s="206">
        <v>2.17</v>
      </c>
      <c r="N53" s="206">
        <v>2.2999999999999998</v>
      </c>
      <c r="O53" s="206">
        <v>2.5499999999999998</v>
      </c>
      <c r="P53" s="206">
        <v>0</v>
      </c>
      <c r="Q53" s="206">
        <v>0</v>
      </c>
      <c r="R53" s="206">
        <v>0</v>
      </c>
      <c r="S53" s="206">
        <v>0</v>
      </c>
      <c r="T53" s="206">
        <v>0.52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2.0499999999999998</v>
      </c>
      <c r="AD53" s="206">
        <v>0</v>
      </c>
      <c r="AE53" s="206">
        <v>0</v>
      </c>
      <c r="AF53" s="206">
        <v>0</v>
      </c>
      <c r="AG53" s="206">
        <v>45.45</v>
      </c>
      <c r="AH53" s="206">
        <v>0</v>
      </c>
      <c r="AI53" s="206">
        <v>0</v>
      </c>
      <c r="AJ53" s="206">
        <v>0</v>
      </c>
      <c r="AK53" s="206">
        <v>18.77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</v>
      </c>
      <c r="M54" s="206">
        <v>2.17</v>
      </c>
      <c r="N54" s="206">
        <v>2.2999999999999998</v>
      </c>
      <c r="O54" s="206">
        <v>2.5499999999999998</v>
      </c>
      <c r="P54" s="206">
        <v>0</v>
      </c>
      <c r="Q54" s="206">
        <v>0.18</v>
      </c>
      <c r="R54" s="206">
        <v>0.03</v>
      </c>
      <c r="S54" s="206">
        <v>0.26</v>
      </c>
      <c r="T54" s="206">
        <v>0.52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1.87</v>
      </c>
      <c r="AD54" s="206">
        <v>0</v>
      </c>
      <c r="AE54" s="206">
        <v>0</v>
      </c>
      <c r="AF54" s="206">
        <v>0</v>
      </c>
      <c r="AG54" s="206">
        <v>45.45</v>
      </c>
      <c r="AH54" s="206">
        <v>0</v>
      </c>
      <c r="AI54" s="206">
        <v>0</v>
      </c>
      <c r="AJ54" s="206">
        <v>0</v>
      </c>
      <c r="AK54" s="206">
        <v>18.77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</v>
      </c>
      <c r="M55" s="206">
        <v>2.17</v>
      </c>
      <c r="N55" s="206">
        <v>2.2999999999999998</v>
      </c>
      <c r="O55" s="206">
        <v>2.5499999999999998</v>
      </c>
      <c r="P55" s="206">
        <v>0</v>
      </c>
      <c r="Q55" s="206">
        <v>0</v>
      </c>
      <c r="R55" s="206">
        <v>0</v>
      </c>
      <c r="S55" s="206">
        <v>0</v>
      </c>
      <c r="T55" s="206">
        <v>0.52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1.82</v>
      </c>
      <c r="AD55" s="206">
        <v>0</v>
      </c>
      <c r="AE55" s="206">
        <v>0</v>
      </c>
      <c r="AF55" s="206">
        <v>0</v>
      </c>
      <c r="AG55" s="206">
        <v>45.45</v>
      </c>
      <c r="AH55" s="206">
        <v>0</v>
      </c>
      <c r="AI55" s="206">
        <v>0</v>
      </c>
      <c r="AJ55" s="206">
        <v>0</v>
      </c>
      <c r="AK55" s="206">
        <v>18.77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</v>
      </c>
      <c r="M56" s="206">
        <v>2.17</v>
      </c>
      <c r="N56" s="206">
        <v>2.2999999999999998</v>
      </c>
      <c r="O56" s="206">
        <v>2.5499999999999998</v>
      </c>
      <c r="P56" s="206">
        <v>0</v>
      </c>
      <c r="Q56" s="206">
        <v>0</v>
      </c>
      <c r="R56" s="206">
        <v>0</v>
      </c>
      <c r="S56" s="206">
        <v>0</v>
      </c>
      <c r="T56" s="206">
        <v>0.52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1.82</v>
      </c>
      <c r="AD56" s="206">
        <v>0</v>
      </c>
      <c r="AE56" s="206">
        <v>0</v>
      </c>
      <c r="AF56" s="206">
        <v>0</v>
      </c>
      <c r="AG56" s="206">
        <v>45.45</v>
      </c>
      <c r="AH56" s="206">
        <v>0</v>
      </c>
      <c r="AI56" s="206">
        <v>0</v>
      </c>
      <c r="AJ56" s="206">
        <v>0</v>
      </c>
      <c r="AK56" s="206">
        <v>18.77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</v>
      </c>
      <c r="M57" s="206">
        <v>2.17</v>
      </c>
      <c r="N57" s="206">
        <v>2.2999999999999998</v>
      </c>
      <c r="O57" s="206">
        <v>2.5499999999999998</v>
      </c>
      <c r="P57" s="206">
        <v>0</v>
      </c>
      <c r="Q57" s="206">
        <v>0</v>
      </c>
      <c r="R57" s="206">
        <v>0</v>
      </c>
      <c r="S57" s="206">
        <v>0</v>
      </c>
      <c r="T57" s="206">
        <v>0.52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</v>
      </c>
      <c r="AD57" s="206">
        <v>0</v>
      </c>
      <c r="AE57" s="206">
        <v>0</v>
      </c>
      <c r="AF57" s="206">
        <v>0</v>
      </c>
      <c r="AG57" s="206">
        <v>45.45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</v>
      </c>
      <c r="M58" s="206">
        <v>2.17</v>
      </c>
      <c r="N58" s="206">
        <v>2.2999999999999998</v>
      </c>
      <c r="O58" s="206">
        <v>2.5499999999999998</v>
      </c>
      <c r="P58" s="206">
        <v>0</v>
      </c>
      <c r="Q58" s="206">
        <v>0</v>
      </c>
      <c r="R58" s="206">
        <v>0</v>
      </c>
      <c r="S58" s="206">
        <v>0</v>
      </c>
      <c r="T58" s="206">
        <v>0.52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</v>
      </c>
      <c r="AD58" s="206">
        <v>0</v>
      </c>
      <c r="AE58" s="206">
        <v>0</v>
      </c>
      <c r="AF58" s="206">
        <v>0</v>
      </c>
      <c r="AG58" s="206">
        <v>45.45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</v>
      </c>
      <c r="M59" s="206">
        <v>2.17</v>
      </c>
      <c r="N59" s="206">
        <v>2.2999999999999998</v>
      </c>
      <c r="O59" s="206">
        <v>2.5499999999999998</v>
      </c>
      <c r="P59" s="206">
        <v>0</v>
      </c>
      <c r="Q59" s="206">
        <v>0</v>
      </c>
      <c r="R59" s="206">
        <v>0.22</v>
      </c>
      <c r="S59" s="206">
        <v>0</v>
      </c>
      <c r="T59" s="206">
        <v>0.52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</v>
      </c>
      <c r="AD59" s="206">
        <v>0</v>
      </c>
      <c r="AE59" s="206">
        <v>0</v>
      </c>
      <c r="AF59" s="206">
        <v>0</v>
      </c>
      <c r="AG59" s="206">
        <v>45.45</v>
      </c>
      <c r="AH59" s="206">
        <v>0</v>
      </c>
      <c r="AI59" s="206">
        <v>0</v>
      </c>
      <c r="AJ59" s="206">
        <v>0</v>
      </c>
      <c r="AK59" s="206">
        <v>19.29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</v>
      </c>
      <c r="M60" s="206">
        <v>2.17</v>
      </c>
      <c r="N60" s="206">
        <v>2.2999999999999998</v>
      </c>
      <c r="O60" s="206">
        <v>2.5499999999999998</v>
      </c>
      <c r="P60" s="206">
        <v>0</v>
      </c>
      <c r="Q60" s="206">
        <v>0</v>
      </c>
      <c r="R60" s="206">
        <v>0</v>
      </c>
      <c r="S60" s="206">
        <v>0</v>
      </c>
      <c r="T60" s="206">
        <v>0.52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</v>
      </c>
      <c r="AD60" s="206">
        <v>0</v>
      </c>
      <c r="AE60" s="206">
        <v>0</v>
      </c>
      <c r="AF60" s="206">
        <v>0</v>
      </c>
      <c r="AG60" s="206">
        <v>45.45</v>
      </c>
      <c r="AH60" s="206">
        <v>0</v>
      </c>
      <c r="AI60" s="206">
        <v>0</v>
      </c>
      <c r="AJ60" s="206">
        <v>0</v>
      </c>
      <c r="AK60" s="206">
        <v>19.29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</v>
      </c>
      <c r="M61" s="206">
        <v>2.17</v>
      </c>
      <c r="N61" s="206">
        <v>2.2999999999999998</v>
      </c>
      <c r="O61" s="206">
        <v>2.5499999999999998</v>
      </c>
      <c r="P61" s="206">
        <v>0</v>
      </c>
      <c r="Q61" s="206">
        <v>0</v>
      </c>
      <c r="R61" s="206">
        <v>0</v>
      </c>
      <c r="S61" s="206">
        <v>0</v>
      </c>
      <c r="T61" s="206">
        <v>0.52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</v>
      </c>
      <c r="AD61" s="206">
        <v>0</v>
      </c>
      <c r="AE61" s="206">
        <v>0</v>
      </c>
      <c r="AF61" s="206">
        <v>0</v>
      </c>
      <c r="AG61" s="206">
        <v>45.45</v>
      </c>
      <c r="AH61" s="206">
        <v>0</v>
      </c>
      <c r="AI61" s="206">
        <v>0</v>
      </c>
      <c r="AJ61" s="206">
        <v>0</v>
      </c>
      <c r="AK61" s="206">
        <v>19.29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</v>
      </c>
      <c r="M62" s="206">
        <v>2.17</v>
      </c>
      <c r="N62" s="206">
        <v>2.2999999999999998</v>
      </c>
      <c r="O62" s="206">
        <v>2.5499999999999998</v>
      </c>
      <c r="P62" s="206">
        <v>0</v>
      </c>
      <c r="Q62" s="206">
        <v>0</v>
      </c>
      <c r="R62" s="206">
        <v>0</v>
      </c>
      <c r="S62" s="206">
        <v>0</v>
      </c>
      <c r="T62" s="206">
        <v>0.52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</v>
      </c>
      <c r="AD62" s="206">
        <v>0</v>
      </c>
      <c r="AE62" s="206">
        <v>0</v>
      </c>
      <c r="AF62" s="206">
        <v>0</v>
      </c>
      <c r="AG62" s="206">
        <v>45.45</v>
      </c>
      <c r="AH62" s="206">
        <v>0</v>
      </c>
      <c r="AI62" s="206">
        <v>0</v>
      </c>
      <c r="AJ62" s="206">
        <v>0</v>
      </c>
      <c r="AK62" s="206">
        <v>19.29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</v>
      </c>
      <c r="M63" s="206">
        <v>2.17</v>
      </c>
      <c r="N63" s="206">
        <v>2.2999999999999998</v>
      </c>
      <c r="O63" s="206">
        <v>2.5499999999999998</v>
      </c>
      <c r="P63" s="206">
        <v>0</v>
      </c>
      <c r="Q63" s="206">
        <v>0</v>
      </c>
      <c r="R63" s="206">
        <v>0</v>
      </c>
      <c r="S63" s="206">
        <v>0</v>
      </c>
      <c r="T63" s="206">
        <v>0.52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</v>
      </c>
      <c r="AD63" s="206">
        <v>0</v>
      </c>
      <c r="AE63" s="206">
        <v>0</v>
      </c>
      <c r="AF63" s="206">
        <v>0</v>
      </c>
      <c r="AG63" s="206">
        <v>45.45</v>
      </c>
      <c r="AH63" s="206">
        <v>0</v>
      </c>
      <c r="AI63" s="206">
        <v>0</v>
      </c>
      <c r="AJ63" s="206">
        <v>0</v>
      </c>
      <c r="AK63" s="206">
        <v>19.29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</v>
      </c>
      <c r="M64" s="206">
        <v>2.17</v>
      </c>
      <c r="N64" s="206">
        <v>2.2999999999999998</v>
      </c>
      <c r="O64" s="206">
        <v>2.5499999999999998</v>
      </c>
      <c r="P64" s="206">
        <v>0</v>
      </c>
      <c r="Q64" s="206">
        <v>0</v>
      </c>
      <c r="R64" s="206">
        <v>0</v>
      </c>
      <c r="S64" s="206">
        <v>0</v>
      </c>
      <c r="T64" s="206">
        <v>0.52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</v>
      </c>
      <c r="AD64" s="206">
        <v>0</v>
      </c>
      <c r="AE64" s="206">
        <v>0</v>
      </c>
      <c r="AF64" s="206">
        <v>0</v>
      </c>
      <c r="AG64" s="206">
        <v>45.45</v>
      </c>
      <c r="AH64" s="206">
        <v>0</v>
      </c>
      <c r="AI64" s="206">
        <v>0</v>
      </c>
      <c r="AJ64" s="206">
        <v>0</v>
      </c>
      <c r="AK64" s="206">
        <v>19.29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</v>
      </c>
      <c r="M65" s="206">
        <v>2.17</v>
      </c>
      <c r="N65" s="206">
        <v>2.2999999999999998</v>
      </c>
      <c r="O65" s="206">
        <v>2.5499999999999998</v>
      </c>
      <c r="P65" s="206">
        <v>0</v>
      </c>
      <c r="Q65" s="206">
        <v>0</v>
      </c>
      <c r="R65" s="206">
        <v>0</v>
      </c>
      <c r="S65" s="206">
        <v>0</v>
      </c>
      <c r="T65" s="206">
        <v>0.52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</v>
      </c>
      <c r="AD65" s="206">
        <v>0</v>
      </c>
      <c r="AE65" s="206">
        <v>0</v>
      </c>
      <c r="AF65" s="206">
        <v>0</v>
      </c>
      <c r="AG65" s="206">
        <v>45.45</v>
      </c>
      <c r="AH65" s="206">
        <v>0</v>
      </c>
      <c r="AI65" s="206">
        <v>0</v>
      </c>
      <c r="AJ65" s="206">
        <v>0</v>
      </c>
      <c r="AK65" s="206">
        <v>19.29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</v>
      </c>
      <c r="M66" s="206">
        <v>2.17</v>
      </c>
      <c r="N66" s="206">
        <v>2.2999999999999998</v>
      </c>
      <c r="O66" s="206">
        <v>2.5499999999999998</v>
      </c>
      <c r="P66" s="206">
        <v>0</v>
      </c>
      <c r="Q66" s="206">
        <v>0</v>
      </c>
      <c r="R66" s="206">
        <v>0</v>
      </c>
      <c r="S66" s="206">
        <v>0</v>
      </c>
      <c r="T66" s="206">
        <v>0.52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1.94</v>
      </c>
      <c r="AD66" s="206">
        <v>0</v>
      </c>
      <c r="AE66" s="206">
        <v>0</v>
      </c>
      <c r="AF66" s="206">
        <v>0</v>
      </c>
      <c r="AG66" s="206">
        <v>45.45</v>
      </c>
      <c r="AH66" s="206">
        <v>0</v>
      </c>
      <c r="AI66" s="206">
        <v>0</v>
      </c>
      <c r="AJ66" s="206">
        <v>0</v>
      </c>
      <c r="AK66" s="206">
        <v>19.29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</v>
      </c>
      <c r="M67" s="206">
        <v>2.17</v>
      </c>
      <c r="N67" s="206">
        <v>2.2999999999999998</v>
      </c>
      <c r="O67" s="206">
        <v>2.5499999999999998</v>
      </c>
      <c r="P67" s="206">
        <v>0</v>
      </c>
      <c r="Q67" s="206">
        <v>0</v>
      </c>
      <c r="R67" s="206">
        <v>0</v>
      </c>
      <c r="S67" s="206">
        <v>0</v>
      </c>
      <c r="T67" s="206">
        <v>0.52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1.94</v>
      </c>
      <c r="AD67" s="206">
        <v>0</v>
      </c>
      <c r="AE67" s="206">
        <v>0</v>
      </c>
      <c r="AF67" s="206">
        <v>0</v>
      </c>
      <c r="AG67" s="206">
        <v>45.45</v>
      </c>
      <c r="AH67" s="206">
        <v>0</v>
      </c>
      <c r="AI67" s="206">
        <v>0</v>
      </c>
      <c r="AJ67" s="206">
        <v>0</v>
      </c>
      <c r="AK67" s="206">
        <v>18.77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</v>
      </c>
      <c r="M68" s="206">
        <v>2.17</v>
      </c>
      <c r="N68" s="206">
        <v>2.2999999999999998</v>
      </c>
      <c r="O68" s="206">
        <v>2.5499999999999998</v>
      </c>
      <c r="P68" s="206">
        <v>0</v>
      </c>
      <c r="Q68" s="206">
        <v>0</v>
      </c>
      <c r="R68" s="206">
        <v>0</v>
      </c>
      <c r="S68" s="206">
        <v>0</v>
      </c>
      <c r="T68" s="206">
        <v>0.52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1.94</v>
      </c>
      <c r="AD68" s="206">
        <v>0</v>
      </c>
      <c r="AE68" s="206">
        <v>0</v>
      </c>
      <c r="AF68" s="206">
        <v>0</v>
      </c>
      <c r="AG68" s="206">
        <v>45.45</v>
      </c>
      <c r="AH68" s="206">
        <v>0</v>
      </c>
      <c r="AI68" s="206">
        <v>0</v>
      </c>
      <c r="AJ68" s="206">
        <v>0</v>
      </c>
      <c r="AK68" s="206">
        <v>18.77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</v>
      </c>
      <c r="M69" s="206">
        <v>2.17</v>
      </c>
      <c r="N69" s="206">
        <v>2.2999999999999998</v>
      </c>
      <c r="O69" s="206">
        <v>2.5499999999999998</v>
      </c>
      <c r="P69" s="206">
        <v>0</v>
      </c>
      <c r="Q69" s="206">
        <v>0</v>
      </c>
      <c r="R69" s="206">
        <v>0</v>
      </c>
      <c r="S69" s="206">
        <v>0</v>
      </c>
      <c r="T69" s="206">
        <v>0.52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1.94</v>
      </c>
      <c r="AD69" s="206">
        <v>0</v>
      </c>
      <c r="AE69" s="206">
        <v>0</v>
      </c>
      <c r="AF69" s="206">
        <v>0</v>
      </c>
      <c r="AG69" s="206">
        <v>45.45</v>
      </c>
      <c r="AH69" s="206">
        <v>0</v>
      </c>
      <c r="AI69" s="206">
        <v>0</v>
      </c>
      <c r="AJ69" s="206">
        <v>0</v>
      </c>
      <c r="AK69" s="206">
        <v>18.77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</v>
      </c>
      <c r="M70" s="206">
        <v>2.17</v>
      </c>
      <c r="N70" s="206">
        <v>2.2999999999999998</v>
      </c>
      <c r="O70" s="206">
        <v>2.5499999999999998</v>
      </c>
      <c r="P70" s="206">
        <v>0</v>
      </c>
      <c r="Q70" s="206">
        <v>0</v>
      </c>
      <c r="R70" s="206">
        <v>0</v>
      </c>
      <c r="S70" s="206">
        <v>0</v>
      </c>
      <c r="T70" s="206">
        <v>0.52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1.94</v>
      </c>
      <c r="AD70" s="206">
        <v>0</v>
      </c>
      <c r="AE70" s="206">
        <v>0</v>
      </c>
      <c r="AF70" s="206">
        <v>0</v>
      </c>
      <c r="AG70" s="206">
        <v>45.45</v>
      </c>
      <c r="AH70" s="206">
        <v>0</v>
      </c>
      <c r="AI70" s="206">
        <v>0</v>
      </c>
      <c r="AJ70" s="206">
        <v>0</v>
      </c>
      <c r="AK70" s="206">
        <v>18.77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</v>
      </c>
      <c r="M71" s="206">
        <v>2.17</v>
      </c>
      <c r="N71" s="206">
        <v>2.2999999999999998</v>
      </c>
      <c r="O71" s="206">
        <v>2.5499999999999998</v>
      </c>
      <c r="P71" s="206">
        <v>0</v>
      </c>
      <c r="Q71" s="206">
        <v>0</v>
      </c>
      <c r="R71" s="206">
        <v>0</v>
      </c>
      <c r="S71" s="206">
        <v>0</v>
      </c>
      <c r="T71" s="206">
        <v>0.52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1.94</v>
      </c>
      <c r="AD71" s="206">
        <v>0</v>
      </c>
      <c r="AE71" s="206">
        <v>0</v>
      </c>
      <c r="AF71" s="206">
        <v>0</v>
      </c>
      <c r="AG71" s="206">
        <v>45.45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</v>
      </c>
      <c r="M72" s="206">
        <v>2.17</v>
      </c>
      <c r="N72" s="206">
        <v>2.2999999999999998</v>
      </c>
      <c r="O72" s="206">
        <v>2.5499999999999998</v>
      </c>
      <c r="P72" s="206">
        <v>0</v>
      </c>
      <c r="Q72" s="206">
        <v>0</v>
      </c>
      <c r="R72" s="206">
        <v>0</v>
      </c>
      <c r="S72" s="206">
        <v>0</v>
      </c>
      <c r="T72" s="206">
        <v>0.52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1.94</v>
      </c>
      <c r="AD72" s="206">
        <v>0</v>
      </c>
      <c r="AE72" s="206">
        <v>0</v>
      </c>
      <c r="AF72" s="206">
        <v>0</v>
      </c>
      <c r="AG72" s="206">
        <v>45.45</v>
      </c>
      <c r="AH72" s="206">
        <v>6.06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1.24</v>
      </c>
      <c r="M73" s="206">
        <v>2.17</v>
      </c>
      <c r="N73" s="206">
        <v>2.2999999999999998</v>
      </c>
      <c r="O73" s="206">
        <v>2.5499999999999998</v>
      </c>
      <c r="P73" s="206">
        <v>0</v>
      </c>
      <c r="Q73" s="206">
        <v>0</v>
      </c>
      <c r="R73" s="206">
        <v>0</v>
      </c>
      <c r="S73" s="206">
        <v>0</v>
      </c>
      <c r="T73" s="206">
        <v>0.52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</v>
      </c>
      <c r="AD73" s="206">
        <v>0</v>
      </c>
      <c r="AE73" s="206">
        <v>0</v>
      </c>
      <c r="AF73" s="206">
        <v>0</v>
      </c>
      <c r="AG73" s="206">
        <v>45.45</v>
      </c>
      <c r="AH73" s="206">
        <v>6.06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</v>
      </c>
      <c r="M74" s="206">
        <v>2.17</v>
      </c>
      <c r="N74" s="206">
        <v>2.2999999999999998</v>
      </c>
      <c r="O74" s="206">
        <v>2.5499999999999998</v>
      </c>
      <c r="P74" s="206">
        <v>0</v>
      </c>
      <c r="Q74" s="206">
        <v>0</v>
      </c>
      <c r="R74" s="206">
        <v>0</v>
      </c>
      <c r="S74" s="206">
        <v>0</v>
      </c>
      <c r="T74" s="206">
        <v>0.52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</v>
      </c>
      <c r="AD74" s="206">
        <v>0</v>
      </c>
      <c r="AE74" s="206">
        <v>0</v>
      </c>
      <c r="AF74" s="206">
        <v>0</v>
      </c>
      <c r="AG74" s="206">
        <v>45.45</v>
      </c>
      <c r="AH74" s="206">
        <v>12.12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</v>
      </c>
      <c r="M75" s="206">
        <v>2.17</v>
      </c>
      <c r="N75" s="206">
        <v>2.2999999999999998</v>
      </c>
      <c r="O75" s="206">
        <v>2.5499999999999998</v>
      </c>
      <c r="P75" s="206">
        <v>0</v>
      </c>
      <c r="Q75" s="206">
        <v>0</v>
      </c>
      <c r="R75" s="206">
        <v>0</v>
      </c>
      <c r="S75" s="206">
        <v>0</v>
      </c>
      <c r="T75" s="206">
        <v>0.52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</v>
      </c>
      <c r="AD75" s="206">
        <v>0</v>
      </c>
      <c r="AE75" s="206">
        <v>0</v>
      </c>
      <c r="AF75" s="206">
        <v>0</v>
      </c>
      <c r="AG75" s="206">
        <v>45.45</v>
      </c>
      <c r="AH75" s="206">
        <v>12.12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</v>
      </c>
      <c r="M76" s="206">
        <v>2.17</v>
      </c>
      <c r="N76" s="206">
        <v>2.2999999999999998</v>
      </c>
      <c r="O76" s="206">
        <v>2.5499999999999998</v>
      </c>
      <c r="P76" s="206">
        <v>0</v>
      </c>
      <c r="Q76" s="206">
        <v>0</v>
      </c>
      <c r="R76" s="206">
        <v>0</v>
      </c>
      <c r="S76" s="206">
        <v>0</v>
      </c>
      <c r="T76" s="206">
        <v>0.52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</v>
      </c>
      <c r="AD76" s="206">
        <v>0</v>
      </c>
      <c r="AE76" s="206">
        <v>0</v>
      </c>
      <c r="AF76" s="206">
        <v>0</v>
      </c>
      <c r="AG76" s="206">
        <v>45.45</v>
      </c>
      <c r="AH76" s="206">
        <v>12.12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</v>
      </c>
      <c r="M77" s="206">
        <v>2.17</v>
      </c>
      <c r="N77" s="206">
        <v>2.2999999999999998</v>
      </c>
      <c r="O77" s="206">
        <v>2.5499999999999998</v>
      </c>
      <c r="P77" s="206">
        <v>0</v>
      </c>
      <c r="Q77" s="206">
        <v>0</v>
      </c>
      <c r="R77" s="206">
        <v>0</v>
      </c>
      <c r="S77" s="206">
        <v>0</v>
      </c>
      <c r="T77" s="206">
        <v>0.52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</v>
      </c>
      <c r="AD77" s="206">
        <v>0</v>
      </c>
      <c r="AE77" s="206">
        <v>0</v>
      </c>
      <c r="AF77" s="206">
        <v>0</v>
      </c>
      <c r="AG77" s="206">
        <v>45.45</v>
      </c>
      <c r="AH77" s="206">
        <v>18.18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</v>
      </c>
      <c r="M78" s="206">
        <v>2.17</v>
      </c>
      <c r="N78" s="206">
        <v>2.2999999999999998</v>
      </c>
      <c r="O78" s="206">
        <v>2.5499999999999998</v>
      </c>
      <c r="P78" s="206">
        <v>0</v>
      </c>
      <c r="Q78" s="206">
        <v>0</v>
      </c>
      <c r="R78" s="206">
        <v>0</v>
      </c>
      <c r="S78" s="206">
        <v>0</v>
      </c>
      <c r="T78" s="206">
        <v>0.52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</v>
      </c>
      <c r="AD78" s="206">
        <v>0</v>
      </c>
      <c r="AE78" s="206">
        <v>0</v>
      </c>
      <c r="AF78" s="206">
        <v>0</v>
      </c>
      <c r="AG78" s="206">
        <v>45.45</v>
      </c>
      <c r="AH78" s="206">
        <v>18.18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</v>
      </c>
      <c r="M79" s="206">
        <v>2.17</v>
      </c>
      <c r="N79" s="206">
        <v>2.2999999999999998</v>
      </c>
      <c r="O79" s="206">
        <v>2.5499999999999998</v>
      </c>
      <c r="P79" s="206">
        <v>0</v>
      </c>
      <c r="Q79" s="206">
        <v>0</v>
      </c>
      <c r="R79" s="206">
        <v>0</v>
      </c>
      <c r="S79" s="206">
        <v>0</v>
      </c>
      <c r="T79" s="206">
        <v>0.52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</v>
      </c>
      <c r="AD79" s="206">
        <v>0</v>
      </c>
      <c r="AE79" s="206">
        <v>0</v>
      </c>
      <c r="AF79" s="206">
        <v>0</v>
      </c>
      <c r="AG79" s="206">
        <v>45.45</v>
      </c>
      <c r="AH79" s="206">
        <v>18.18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</v>
      </c>
      <c r="M80" s="206">
        <v>2.17</v>
      </c>
      <c r="N80" s="206">
        <v>2.2999999999999998</v>
      </c>
      <c r="O80" s="206">
        <v>2.5499999999999998</v>
      </c>
      <c r="P80" s="206">
        <v>0</v>
      </c>
      <c r="Q80" s="206">
        <v>0</v>
      </c>
      <c r="R80" s="206">
        <v>0</v>
      </c>
      <c r="S80" s="206">
        <v>0</v>
      </c>
      <c r="T80" s="206">
        <v>0.52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2.0499999999999998</v>
      </c>
      <c r="AD80" s="206">
        <v>0</v>
      </c>
      <c r="AE80" s="206">
        <v>0</v>
      </c>
      <c r="AF80" s="206">
        <v>0</v>
      </c>
      <c r="AG80" s="206">
        <v>45.45</v>
      </c>
      <c r="AH80" s="206">
        <v>12.12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</v>
      </c>
      <c r="M81" s="206">
        <v>2.17</v>
      </c>
      <c r="N81" s="206">
        <v>2.2999999999999998</v>
      </c>
      <c r="O81" s="206">
        <v>2.5499999999999998</v>
      </c>
      <c r="P81" s="206">
        <v>0</v>
      </c>
      <c r="Q81" s="206">
        <v>0</v>
      </c>
      <c r="R81" s="206">
        <v>0</v>
      </c>
      <c r="S81" s="206">
        <v>0</v>
      </c>
      <c r="T81" s="206">
        <v>0.52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2.0499999999999998</v>
      </c>
      <c r="AD81" s="206">
        <v>0</v>
      </c>
      <c r="AE81" s="206">
        <v>0</v>
      </c>
      <c r="AF81" s="206">
        <v>0</v>
      </c>
      <c r="AG81" s="206">
        <v>45.45</v>
      </c>
      <c r="AH81" s="206">
        <v>12.12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</v>
      </c>
      <c r="M82" s="206">
        <v>2.17</v>
      </c>
      <c r="N82" s="206">
        <v>2.2999999999999998</v>
      </c>
      <c r="O82" s="206">
        <v>2.5499999999999998</v>
      </c>
      <c r="P82" s="206">
        <v>0</v>
      </c>
      <c r="Q82" s="206">
        <v>0</v>
      </c>
      <c r="R82" s="206">
        <v>0</v>
      </c>
      <c r="S82" s="206">
        <v>0</v>
      </c>
      <c r="T82" s="206">
        <v>0.52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2.0499999999999998</v>
      </c>
      <c r="AD82" s="206">
        <v>0</v>
      </c>
      <c r="AE82" s="206">
        <v>0</v>
      </c>
      <c r="AF82" s="206">
        <v>0</v>
      </c>
      <c r="AG82" s="206">
        <v>45.45</v>
      </c>
      <c r="AH82" s="206">
        <v>18.18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</v>
      </c>
      <c r="M83" s="206">
        <v>2.17</v>
      </c>
      <c r="N83" s="206">
        <v>2.2999999999999998</v>
      </c>
      <c r="O83" s="206">
        <v>2.5499999999999998</v>
      </c>
      <c r="P83" s="206">
        <v>0</v>
      </c>
      <c r="Q83" s="206">
        <v>0</v>
      </c>
      <c r="R83" s="206">
        <v>0</v>
      </c>
      <c r="S83" s="206">
        <v>0</v>
      </c>
      <c r="T83" s="206">
        <v>0.52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2.0499999999999998</v>
      </c>
      <c r="AD83" s="206">
        <v>0</v>
      </c>
      <c r="AE83" s="206">
        <v>0</v>
      </c>
      <c r="AF83" s="206">
        <v>0</v>
      </c>
      <c r="AG83" s="206">
        <v>45.45</v>
      </c>
      <c r="AH83" s="206">
        <v>18.18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</v>
      </c>
      <c r="M84" s="206">
        <v>2.17</v>
      </c>
      <c r="N84" s="206">
        <v>2.2999999999999998</v>
      </c>
      <c r="O84" s="206">
        <v>2.5499999999999998</v>
      </c>
      <c r="P84" s="206">
        <v>0</v>
      </c>
      <c r="Q84" s="206">
        <v>0</v>
      </c>
      <c r="R84" s="206">
        <v>0</v>
      </c>
      <c r="S84" s="206">
        <v>0</v>
      </c>
      <c r="T84" s="206">
        <v>0.52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2.0499999999999998</v>
      </c>
      <c r="AD84" s="206">
        <v>0</v>
      </c>
      <c r="AE84" s="206">
        <v>0</v>
      </c>
      <c r="AF84" s="206">
        <v>0</v>
      </c>
      <c r="AG84" s="206">
        <v>45.45</v>
      </c>
      <c r="AH84" s="206">
        <v>12.12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</v>
      </c>
      <c r="M85" s="206">
        <v>2.17</v>
      </c>
      <c r="N85" s="206">
        <v>2.2999999999999998</v>
      </c>
      <c r="O85" s="206">
        <v>2.5499999999999998</v>
      </c>
      <c r="P85" s="206">
        <v>0</v>
      </c>
      <c r="Q85" s="206">
        <v>0</v>
      </c>
      <c r="R85" s="206">
        <v>0</v>
      </c>
      <c r="S85" s="206">
        <v>0</v>
      </c>
      <c r="T85" s="206">
        <v>0.52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2.0499999999999998</v>
      </c>
      <c r="AD85" s="206">
        <v>0</v>
      </c>
      <c r="AE85" s="206">
        <v>0</v>
      </c>
      <c r="AF85" s="206">
        <v>0</v>
      </c>
      <c r="AG85" s="206">
        <v>45.45</v>
      </c>
      <c r="AH85" s="206">
        <v>12.12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</v>
      </c>
      <c r="M86" s="206">
        <v>2.17</v>
      </c>
      <c r="N86" s="206">
        <v>2.2999999999999998</v>
      </c>
      <c r="O86" s="206">
        <v>2.5499999999999998</v>
      </c>
      <c r="P86" s="206">
        <v>0</v>
      </c>
      <c r="Q86" s="206">
        <v>0</v>
      </c>
      <c r="R86" s="206">
        <v>0</v>
      </c>
      <c r="S86" s="206">
        <v>0</v>
      </c>
      <c r="T86" s="206">
        <v>0.52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45.45</v>
      </c>
      <c r="AH86" s="206">
        <v>12.12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1.31</v>
      </c>
      <c r="M87" s="206">
        <v>2.17</v>
      </c>
      <c r="N87" s="206">
        <v>2.2999999999999998</v>
      </c>
      <c r="O87" s="206">
        <v>2.5499999999999998</v>
      </c>
      <c r="P87" s="206">
        <v>0</v>
      </c>
      <c r="Q87" s="206">
        <v>0</v>
      </c>
      <c r="R87" s="206">
        <v>0</v>
      </c>
      <c r="S87" s="206">
        <v>0</v>
      </c>
      <c r="T87" s="206">
        <v>0.52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45.45</v>
      </c>
      <c r="AH87" s="206">
        <v>0</v>
      </c>
      <c r="AI87" s="206">
        <v>0</v>
      </c>
      <c r="AJ87" s="206">
        <v>0</v>
      </c>
      <c r="AK87" s="206">
        <v>18.77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</v>
      </c>
      <c r="M88" s="206">
        <v>2.17</v>
      </c>
      <c r="N88" s="206">
        <v>2.2999999999999998</v>
      </c>
      <c r="O88" s="206">
        <v>2.5499999999999998</v>
      </c>
      <c r="P88" s="206">
        <v>0</v>
      </c>
      <c r="Q88" s="206">
        <v>0</v>
      </c>
      <c r="R88" s="206">
        <v>0</v>
      </c>
      <c r="S88" s="206">
        <v>0</v>
      </c>
      <c r="T88" s="206">
        <v>0.52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45.45</v>
      </c>
      <c r="AH88" s="206">
        <v>12.12</v>
      </c>
      <c r="AI88" s="206">
        <v>0</v>
      </c>
      <c r="AJ88" s="206">
        <v>0</v>
      </c>
      <c r="AK88" s="206">
        <v>18.77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</v>
      </c>
      <c r="M89" s="206">
        <v>2.17</v>
      </c>
      <c r="N89" s="206">
        <v>2.2999999999999998</v>
      </c>
      <c r="O89" s="206">
        <v>2.5499999999999998</v>
      </c>
      <c r="P89" s="206">
        <v>0</v>
      </c>
      <c r="Q89" s="206">
        <v>0</v>
      </c>
      <c r="R89" s="206">
        <v>0</v>
      </c>
      <c r="S89" s="206">
        <v>0</v>
      </c>
      <c r="T89" s="206">
        <v>0.52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45.45</v>
      </c>
      <c r="AH89" s="206">
        <v>0</v>
      </c>
      <c r="AI89" s="206">
        <v>0</v>
      </c>
      <c r="AJ89" s="206">
        <v>0</v>
      </c>
      <c r="AK89" s="206">
        <v>18.77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</v>
      </c>
      <c r="M90" s="206">
        <v>2.17</v>
      </c>
      <c r="N90" s="206">
        <v>2.2999999999999998</v>
      </c>
      <c r="O90" s="206">
        <v>2.5499999999999998</v>
      </c>
      <c r="P90" s="206">
        <v>0</v>
      </c>
      <c r="Q90" s="206">
        <v>0</v>
      </c>
      <c r="R90" s="206">
        <v>0</v>
      </c>
      <c r="S90" s="206">
        <v>0</v>
      </c>
      <c r="T90" s="206">
        <v>0.52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45.45</v>
      </c>
      <c r="AH90" s="206">
        <v>0</v>
      </c>
      <c r="AI90" s="206">
        <v>0</v>
      </c>
      <c r="AJ90" s="206">
        <v>0</v>
      </c>
      <c r="AK90" s="206">
        <v>18.77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</v>
      </c>
      <c r="M91" s="206">
        <v>2.17</v>
      </c>
      <c r="N91" s="206">
        <v>2.2999999999999998</v>
      </c>
      <c r="O91" s="206">
        <v>2.5499999999999998</v>
      </c>
      <c r="P91" s="206">
        <v>0</v>
      </c>
      <c r="Q91" s="206">
        <v>0.08</v>
      </c>
      <c r="R91" s="206">
        <v>0.2</v>
      </c>
      <c r="S91" s="206">
        <v>0.17</v>
      </c>
      <c r="T91" s="206">
        <v>0.52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45.45</v>
      </c>
      <c r="AH91" s="206">
        <v>0</v>
      </c>
      <c r="AI91" s="206">
        <v>0</v>
      </c>
      <c r="AJ91" s="206">
        <v>0</v>
      </c>
      <c r="AK91" s="206">
        <v>19.29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</v>
      </c>
      <c r="M92" s="206">
        <v>2.17</v>
      </c>
      <c r="N92" s="206">
        <v>2.2999999999999998</v>
      </c>
      <c r="O92" s="206">
        <v>2.5499999999999998</v>
      </c>
      <c r="P92" s="206">
        <v>0</v>
      </c>
      <c r="Q92" s="206">
        <v>0</v>
      </c>
      <c r="R92" s="206">
        <v>0</v>
      </c>
      <c r="S92" s="206">
        <v>0</v>
      </c>
      <c r="T92" s="206">
        <v>0.52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45.45</v>
      </c>
      <c r="AH92" s="206">
        <v>0</v>
      </c>
      <c r="AI92" s="206">
        <v>0</v>
      </c>
      <c r="AJ92" s="206">
        <v>0</v>
      </c>
      <c r="AK92" s="206">
        <v>19.29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</v>
      </c>
      <c r="M93" s="206">
        <v>2.17</v>
      </c>
      <c r="N93" s="206">
        <v>2.2999999999999998</v>
      </c>
      <c r="O93" s="206">
        <v>2.5499999999999998</v>
      </c>
      <c r="P93" s="206">
        <v>0</v>
      </c>
      <c r="Q93" s="206">
        <v>0</v>
      </c>
      <c r="R93" s="206">
        <v>0</v>
      </c>
      <c r="S93" s="206">
        <v>0</v>
      </c>
      <c r="T93" s="206">
        <v>0.52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45.45</v>
      </c>
      <c r="AH93" s="206">
        <v>0</v>
      </c>
      <c r="AI93" s="206">
        <v>0</v>
      </c>
      <c r="AJ93" s="206">
        <v>0</v>
      </c>
      <c r="AK93" s="206">
        <v>19.29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</v>
      </c>
      <c r="M94" s="206">
        <v>2.17</v>
      </c>
      <c r="N94" s="206">
        <v>2.2999999999999998</v>
      </c>
      <c r="O94" s="206">
        <v>2.5499999999999998</v>
      </c>
      <c r="P94" s="206">
        <v>0</v>
      </c>
      <c r="Q94" s="206">
        <v>0</v>
      </c>
      <c r="R94" s="206">
        <v>0</v>
      </c>
      <c r="S94" s="206">
        <v>0</v>
      </c>
      <c r="T94" s="206">
        <v>0.52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45.45</v>
      </c>
      <c r="AH94" s="206">
        <v>0</v>
      </c>
      <c r="AI94" s="206">
        <v>0</v>
      </c>
      <c r="AJ94" s="206">
        <v>0</v>
      </c>
      <c r="AK94" s="206">
        <v>19.29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</v>
      </c>
      <c r="M95" s="206">
        <v>2.17</v>
      </c>
      <c r="N95" s="206">
        <v>2.2999999999999998</v>
      </c>
      <c r="O95" s="206">
        <v>2.5499999999999998</v>
      </c>
      <c r="P95" s="206">
        <v>0</v>
      </c>
      <c r="Q95" s="206">
        <v>0</v>
      </c>
      <c r="R95" s="206">
        <v>0</v>
      </c>
      <c r="S95" s="206">
        <v>0</v>
      </c>
      <c r="T95" s="206">
        <v>0.52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45.45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</v>
      </c>
      <c r="M96" s="206">
        <v>2.17</v>
      </c>
      <c r="N96" s="206">
        <v>2.2999999999999998</v>
      </c>
      <c r="O96" s="206">
        <v>2.5499999999999998</v>
      </c>
      <c r="P96" s="206">
        <v>0</v>
      </c>
      <c r="Q96" s="206">
        <v>0.19</v>
      </c>
      <c r="R96" s="206">
        <v>0.03</v>
      </c>
      <c r="S96" s="206">
        <v>0.22</v>
      </c>
      <c r="T96" s="206">
        <v>0.52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45.45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1.3</v>
      </c>
      <c r="L97" s="206">
        <v>1.3</v>
      </c>
      <c r="M97" s="206">
        <v>2.17</v>
      </c>
      <c r="N97" s="206">
        <v>2.2999999999999998</v>
      </c>
      <c r="O97" s="206">
        <v>2.5499999999999998</v>
      </c>
      <c r="P97" s="206">
        <v>0</v>
      </c>
      <c r="Q97" s="206">
        <v>0.19</v>
      </c>
      <c r="R97" s="206">
        <v>0.51</v>
      </c>
      <c r="S97" s="206">
        <v>0.27</v>
      </c>
      <c r="T97" s="206">
        <v>0.52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45.45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1.3</v>
      </c>
      <c r="L98" s="206">
        <v>1.3</v>
      </c>
      <c r="M98" s="206">
        <v>2.17</v>
      </c>
      <c r="N98" s="206">
        <v>2.2999999999999998</v>
      </c>
      <c r="O98" s="206">
        <v>2.5499999999999998</v>
      </c>
      <c r="P98" s="206">
        <v>0</v>
      </c>
      <c r="Q98" s="206">
        <v>0.19</v>
      </c>
      <c r="R98" s="206">
        <v>0.51</v>
      </c>
      <c r="S98" s="206">
        <v>0.27</v>
      </c>
      <c r="T98" s="206">
        <v>0.52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45.45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8.4999999999999989E-3</v>
      </c>
      <c r="L99">
        <f t="shared" si="0"/>
        <v>3.1367499999999951E-2</v>
      </c>
      <c r="M99">
        <f t="shared" si="0"/>
        <v>5.2864999999999891E-2</v>
      </c>
      <c r="N99">
        <f t="shared" si="0"/>
        <v>5.5850000000000094E-2</v>
      </c>
      <c r="O99">
        <f t="shared" si="0"/>
        <v>6.1915000000000109E-2</v>
      </c>
      <c r="P99">
        <f t="shared" si="0"/>
        <v>0</v>
      </c>
      <c r="Q99">
        <f t="shared" si="0"/>
        <v>1.3250000000000004E-3</v>
      </c>
      <c r="R99">
        <f t="shared" si="0"/>
        <v>3.4374999999999987E-3</v>
      </c>
      <c r="S99">
        <f t="shared" si="0"/>
        <v>1.9599999999999995E-3</v>
      </c>
      <c r="T99">
        <f t="shared" si="0"/>
        <v>1.2660000000000022E-2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4.8757499999999968E-2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0.85218749999999899</v>
      </c>
      <c r="AH99">
        <f t="shared" si="0"/>
        <v>0.1825574999999999</v>
      </c>
      <c r="AI99">
        <f t="shared" si="0"/>
        <v>0</v>
      </c>
      <c r="AJ99">
        <f t="shared" si="0"/>
        <v>0</v>
      </c>
      <c r="AK99">
        <f t="shared" si="0"/>
        <v>0.45125249999999983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5.45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5.45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5.45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5.45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5.45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5.45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5.45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5.45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5.45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5.45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5.45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5.45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5.45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5.45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5.45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9.09</v>
      </c>
      <c r="AH24" s="206">
        <v>5.45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9.09</v>
      </c>
      <c r="AH25" s="206">
        <v>5.45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9.09</v>
      </c>
      <c r="AH26" s="206">
        <v>5.45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9.09</v>
      </c>
      <c r="AH27" s="206">
        <v>5.45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9.09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9.09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9.09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9.09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9.09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9.09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9.09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9.09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9.09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9.09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9.09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9.09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9.09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9.09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9.09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9.09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9.09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9.09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9.09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9.09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9.09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6.16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6.16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9.09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9.09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9.09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6.16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6.16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6.16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9.09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9.09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9.09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9.09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9.09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9.09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9.09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9.09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9.09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9.09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9.09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9.09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9.09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9.09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9.09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9.09</v>
      </c>
      <c r="AH72" s="206">
        <v>1.21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9.09</v>
      </c>
      <c r="AH73" s="206">
        <v>1.21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9.09</v>
      </c>
      <c r="AH74" s="206">
        <v>2.42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9.09</v>
      </c>
      <c r="AH75" s="206">
        <v>2.42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9.09</v>
      </c>
      <c r="AH76" s="206">
        <v>2.42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9.09</v>
      </c>
      <c r="AH77" s="206">
        <v>3.64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9.09</v>
      </c>
      <c r="AH78" s="206">
        <v>3.64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6.16</v>
      </c>
      <c r="AH79" s="206">
        <v>3.64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6.16</v>
      </c>
      <c r="AH80" s="206">
        <v>2.42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9.09</v>
      </c>
      <c r="AH81" s="206">
        <v>2.42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9.09</v>
      </c>
      <c r="AH82" s="206">
        <v>3.64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9.09</v>
      </c>
      <c r="AH83" s="206">
        <v>3.64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9.09</v>
      </c>
      <c r="AH84" s="206">
        <v>2.42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9.09</v>
      </c>
      <c r="AH85" s="206">
        <v>2.42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9.09</v>
      </c>
      <c r="AH86" s="206">
        <v>2.42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9.09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9.09</v>
      </c>
      <c r="AH88" s="206">
        <v>2.42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9.09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9.09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9.09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9.09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9.09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9.09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9.09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9.09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9.09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9.09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0.16531000000000004</v>
      </c>
      <c r="AH99">
        <f t="shared" si="0"/>
        <v>3.6487499999999992E-2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[5]Bawana!A1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90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90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90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90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90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90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90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90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90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90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90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90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90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90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90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150</v>
      </c>
      <c r="H24" s="206">
        <v>90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150</v>
      </c>
      <c r="H25" s="206">
        <v>90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150</v>
      </c>
      <c r="H26" s="206">
        <v>90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150</v>
      </c>
      <c r="H27" s="206">
        <v>90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150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150</v>
      </c>
      <c r="H29" s="206">
        <v>0</v>
      </c>
      <c r="I29" s="206">
        <v>0</v>
      </c>
      <c r="J29" s="206">
        <v>0</v>
      </c>
      <c r="K29" s="206">
        <v>281.62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150</v>
      </c>
      <c r="H30" s="206">
        <v>0</v>
      </c>
      <c r="I30" s="206">
        <v>0</v>
      </c>
      <c r="J30" s="206">
        <v>0</v>
      </c>
      <c r="K30" s="206">
        <v>281.62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150</v>
      </c>
      <c r="H31" s="206">
        <v>0</v>
      </c>
      <c r="I31" s="206">
        <v>0</v>
      </c>
      <c r="J31" s="206">
        <v>0</v>
      </c>
      <c r="K31" s="206">
        <v>301.22000000000003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150</v>
      </c>
      <c r="H32" s="206">
        <v>0</v>
      </c>
      <c r="I32" s="206">
        <v>0</v>
      </c>
      <c r="J32" s="206">
        <v>0</v>
      </c>
      <c r="K32" s="206">
        <v>311.22000000000003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150</v>
      </c>
      <c r="H33" s="206">
        <v>0</v>
      </c>
      <c r="I33" s="206">
        <v>0</v>
      </c>
      <c r="J33" s="206">
        <v>0</v>
      </c>
      <c r="K33" s="206">
        <v>311.22000000000003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150</v>
      </c>
      <c r="H34" s="206">
        <v>0</v>
      </c>
      <c r="I34" s="206">
        <v>0</v>
      </c>
      <c r="J34" s="206">
        <v>0</v>
      </c>
      <c r="K34" s="206">
        <v>311.22000000000003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150</v>
      </c>
      <c r="H35" s="206">
        <v>0</v>
      </c>
      <c r="I35" s="206">
        <v>0</v>
      </c>
      <c r="J35" s="206">
        <v>0</v>
      </c>
      <c r="K35" s="206">
        <v>311.22000000000003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38.53</v>
      </c>
      <c r="D36" s="26">
        <v>0</v>
      </c>
      <c r="E36" s="26">
        <v>0</v>
      </c>
      <c r="F36" s="26">
        <v>0</v>
      </c>
      <c r="G36" s="206">
        <v>150</v>
      </c>
      <c r="H36" s="206">
        <v>0</v>
      </c>
      <c r="I36" s="206">
        <v>0</v>
      </c>
      <c r="J36" s="206">
        <v>0</v>
      </c>
      <c r="K36" s="206">
        <v>311.22000000000003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38.53</v>
      </c>
      <c r="D37" s="26">
        <v>0</v>
      </c>
      <c r="E37" s="26">
        <v>0</v>
      </c>
      <c r="F37" s="26">
        <v>0</v>
      </c>
      <c r="G37" s="206">
        <v>150</v>
      </c>
      <c r="H37" s="206">
        <v>0</v>
      </c>
      <c r="I37" s="206">
        <v>0</v>
      </c>
      <c r="J37" s="206">
        <v>0</v>
      </c>
      <c r="K37" s="206">
        <v>311.22000000000003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150</v>
      </c>
      <c r="H38" s="206">
        <v>0</v>
      </c>
      <c r="I38" s="206">
        <v>0</v>
      </c>
      <c r="J38" s="206">
        <v>0</v>
      </c>
      <c r="K38" s="206">
        <v>311.22000000000003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150</v>
      </c>
      <c r="H39" s="206">
        <v>0</v>
      </c>
      <c r="I39" s="206">
        <v>0</v>
      </c>
      <c r="J39" s="206">
        <v>0</v>
      </c>
      <c r="K39" s="206">
        <v>311.22000000000003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150</v>
      </c>
      <c r="H40" s="206">
        <v>0</v>
      </c>
      <c r="I40" s="206">
        <v>0</v>
      </c>
      <c r="J40" s="206">
        <v>0</v>
      </c>
      <c r="K40" s="206">
        <v>311.22000000000003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150</v>
      </c>
      <c r="H41" s="206">
        <v>0</v>
      </c>
      <c r="I41" s="206">
        <v>0</v>
      </c>
      <c r="J41" s="206">
        <v>0</v>
      </c>
      <c r="K41" s="206">
        <v>311.22000000000003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150</v>
      </c>
      <c r="H42" s="206">
        <v>0</v>
      </c>
      <c r="I42" s="206">
        <v>0</v>
      </c>
      <c r="J42" s="206">
        <v>0</v>
      </c>
      <c r="K42" s="206">
        <v>311.22000000000003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150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150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150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150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150</v>
      </c>
      <c r="H47" s="206">
        <v>0</v>
      </c>
      <c r="I47" s="206">
        <v>0</v>
      </c>
      <c r="J47" s="206">
        <v>0</v>
      </c>
      <c r="K47" s="206">
        <v>301.22000000000003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150</v>
      </c>
      <c r="H48" s="206">
        <v>0</v>
      </c>
      <c r="I48" s="206">
        <v>0</v>
      </c>
      <c r="J48" s="206">
        <v>0</v>
      </c>
      <c r="K48" s="206">
        <v>282.39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150</v>
      </c>
      <c r="H49" s="206">
        <v>0</v>
      </c>
      <c r="I49" s="206">
        <v>0</v>
      </c>
      <c r="J49" s="206">
        <v>0</v>
      </c>
      <c r="K49" s="206">
        <v>301.99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150</v>
      </c>
      <c r="H50" s="206">
        <v>0</v>
      </c>
      <c r="I50" s="206">
        <v>0</v>
      </c>
      <c r="J50" s="206">
        <v>0</v>
      </c>
      <c r="K50" s="206">
        <v>282.39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150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150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150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150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150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150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150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150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150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150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150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150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150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150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150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150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150</v>
      </c>
      <c r="H67" s="206">
        <v>0</v>
      </c>
      <c r="I67" s="206">
        <v>0</v>
      </c>
      <c r="J67" s="206">
        <v>0</v>
      </c>
      <c r="K67" s="206">
        <v>282.39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150</v>
      </c>
      <c r="H68" s="206">
        <v>0</v>
      </c>
      <c r="I68" s="206">
        <v>0</v>
      </c>
      <c r="J68" s="206">
        <v>0</v>
      </c>
      <c r="K68" s="206">
        <v>282.39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6">
        <v>150</v>
      </c>
      <c r="H69" s="206">
        <v>0</v>
      </c>
      <c r="I69" s="206">
        <v>0</v>
      </c>
      <c r="J69" s="206">
        <v>0</v>
      </c>
      <c r="K69" s="206">
        <v>282.39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150</v>
      </c>
      <c r="H70" s="206">
        <v>0</v>
      </c>
      <c r="I70" s="206">
        <v>0</v>
      </c>
      <c r="J70" s="206">
        <v>0</v>
      </c>
      <c r="K70" s="206">
        <v>282.39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150</v>
      </c>
      <c r="H71" s="206">
        <v>0</v>
      </c>
      <c r="I71" s="206">
        <v>0</v>
      </c>
      <c r="J71" s="206">
        <v>0</v>
      </c>
      <c r="K71" s="206">
        <v>281.62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150</v>
      </c>
      <c r="H72" s="206">
        <v>20</v>
      </c>
      <c r="I72" s="206">
        <v>0</v>
      </c>
      <c r="J72" s="206">
        <v>0</v>
      </c>
      <c r="K72" s="206">
        <v>281.62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150</v>
      </c>
      <c r="H73" s="206">
        <v>20</v>
      </c>
      <c r="I73" s="206">
        <v>0</v>
      </c>
      <c r="J73" s="206">
        <v>0</v>
      </c>
      <c r="K73" s="206">
        <v>301.22000000000003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150</v>
      </c>
      <c r="H74" s="206">
        <v>40</v>
      </c>
      <c r="I74" s="206">
        <v>0</v>
      </c>
      <c r="J74" s="206">
        <v>0</v>
      </c>
      <c r="K74" s="206">
        <v>301.22000000000003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150</v>
      </c>
      <c r="H75" s="206">
        <v>40</v>
      </c>
      <c r="I75" s="206">
        <v>0</v>
      </c>
      <c r="J75" s="206">
        <v>0</v>
      </c>
      <c r="K75" s="206">
        <v>311.22000000000003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150</v>
      </c>
      <c r="H76" s="206">
        <v>40</v>
      </c>
      <c r="I76" s="206">
        <v>0</v>
      </c>
      <c r="J76" s="206">
        <v>0</v>
      </c>
      <c r="K76" s="206">
        <v>311.22000000000003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150</v>
      </c>
      <c r="H77" s="206">
        <v>60</v>
      </c>
      <c r="I77" s="206">
        <v>0</v>
      </c>
      <c r="J77" s="206">
        <v>0</v>
      </c>
      <c r="K77" s="206">
        <v>311.22000000000003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150</v>
      </c>
      <c r="H78" s="206">
        <v>60</v>
      </c>
      <c r="I78" s="206">
        <v>0</v>
      </c>
      <c r="J78" s="206">
        <v>0</v>
      </c>
      <c r="K78" s="206">
        <v>311.22000000000003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150</v>
      </c>
      <c r="H79" s="206">
        <v>60</v>
      </c>
      <c r="I79" s="206">
        <v>0</v>
      </c>
      <c r="J79" s="206">
        <v>0</v>
      </c>
      <c r="K79" s="206">
        <v>311.22000000000003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150</v>
      </c>
      <c r="H80" s="206">
        <v>40</v>
      </c>
      <c r="I80" s="206">
        <v>0</v>
      </c>
      <c r="J80" s="206">
        <v>0</v>
      </c>
      <c r="K80" s="206">
        <v>311.22000000000003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150</v>
      </c>
      <c r="H81" s="206">
        <v>40</v>
      </c>
      <c r="I81" s="206">
        <v>0</v>
      </c>
      <c r="J81" s="206">
        <v>0</v>
      </c>
      <c r="K81" s="206">
        <v>311.22000000000003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150</v>
      </c>
      <c r="H82" s="206">
        <v>60</v>
      </c>
      <c r="I82" s="206">
        <v>0</v>
      </c>
      <c r="J82" s="206">
        <v>0</v>
      </c>
      <c r="K82" s="206">
        <v>311.22000000000003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150</v>
      </c>
      <c r="H83" s="206">
        <v>60</v>
      </c>
      <c r="I83" s="206">
        <v>0</v>
      </c>
      <c r="J83" s="206">
        <v>0</v>
      </c>
      <c r="K83" s="206">
        <v>311.22000000000003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150</v>
      </c>
      <c r="H84" s="206">
        <v>40</v>
      </c>
      <c r="I84" s="206">
        <v>0</v>
      </c>
      <c r="J84" s="206">
        <v>0</v>
      </c>
      <c r="K84" s="206">
        <v>311.22000000000003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150</v>
      </c>
      <c r="H85" s="206">
        <v>40</v>
      </c>
      <c r="I85" s="206">
        <v>0</v>
      </c>
      <c r="J85" s="206">
        <v>0</v>
      </c>
      <c r="K85" s="206">
        <v>301.22000000000003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150</v>
      </c>
      <c r="H86" s="206">
        <v>40</v>
      </c>
      <c r="I86" s="206">
        <v>0</v>
      </c>
      <c r="J86" s="206">
        <v>0</v>
      </c>
      <c r="K86" s="206">
        <v>301.22000000000003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150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150</v>
      </c>
      <c r="H88" s="206">
        <v>40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150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150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150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150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150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150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150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150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150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150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0.91751499999999997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2.8125</v>
      </c>
      <c r="H99" s="156">
        <f t="shared" si="0"/>
        <v>0.60250000000000004</v>
      </c>
      <c r="I99" s="156">
        <f t="shared" si="0"/>
        <v>0</v>
      </c>
      <c r="J99" s="156">
        <f t="shared" si="0"/>
        <v>0</v>
      </c>
      <c r="K99" s="156">
        <f t="shared" si="0"/>
        <v>6.8314375000000007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3.74</v>
      </c>
      <c r="E3" s="206">
        <v>0</v>
      </c>
      <c r="F3" s="206">
        <v>0</v>
      </c>
      <c r="G3" s="206">
        <v>9.67</v>
      </c>
      <c r="H3" s="206">
        <v>0</v>
      </c>
      <c r="I3" s="206">
        <v>42.43</v>
      </c>
      <c r="J3" s="206">
        <v>0.49</v>
      </c>
      <c r="K3" s="206">
        <v>241.2</v>
      </c>
      <c r="L3" s="206">
        <v>4.97</v>
      </c>
      <c r="M3" s="206">
        <v>48.4</v>
      </c>
      <c r="N3" s="206">
        <v>2.14</v>
      </c>
      <c r="O3" s="206">
        <v>3.02</v>
      </c>
      <c r="P3" s="206">
        <v>1.02</v>
      </c>
      <c r="Q3" s="206">
        <v>5.08</v>
      </c>
      <c r="R3" s="206">
        <v>11.19</v>
      </c>
      <c r="S3" s="206">
        <v>5.92</v>
      </c>
      <c r="T3" s="206">
        <v>0.56000000000000005</v>
      </c>
      <c r="U3" s="206">
        <v>2.16</v>
      </c>
      <c r="V3" s="206">
        <v>4.2</v>
      </c>
      <c r="W3" s="206">
        <v>15.59</v>
      </c>
      <c r="X3" s="206">
        <v>50.42</v>
      </c>
      <c r="Y3" s="206">
        <v>0</v>
      </c>
      <c r="Z3" s="206">
        <v>63.84</v>
      </c>
      <c r="AA3" s="206">
        <v>1.1000000000000001</v>
      </c>
      <c r="AB3" s="206">
        <v>0</v>
      </c>
      <c r="AC3" s="206">
        <v>1.82</v>
      </c>
      <c r="AD3" s="206">
        <v>12.46</v>
      </c>
      <c r="AE3" s="206">
        <v>0</v>
      </c>
      <c r="AF3" s="206">
        <v>0</v>
      </c>
      <c r="AG3" s="206">
        <v>45.26</v>
      </c>
      <c r="AH3" s="206">
        <v>0</v>
      </c>
      <c r="AI3" s="206">
        <v>52.34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3.74</v>
      </c>
      <c r="E4" s="206">
        <v>0</v>
      </c>
      <c r="F4" s="206">
        <v>0</v>
      </c>
      <c r="G4" s="206">
        <v>9.67</v>
      </c>
      <c r="H4" s="206">
        <v>0</v>
      </c>
      <c r="I4" s="206">
        <v>42.43</v>
      </c>
      <c r="J4" s="206">
        <v>0.49</v>
      </c>
      <c r="K4" s="206">
        <v>241.2</v>
      </c>
      <c r="L4" s="206">
        <v>5.31</v>
      </c>
      <c r="M4" s="206">
        <v>48.4</v>
      </c>
      <c r="N4" s="206">
        <v>2.14</v>
      </c>
      <c r="O4" s="206">
        <v>3.02</v>
      </c>
      <c r="P4" s="206">
        <v>1.02</v>
      </c>
      <c r="Q4" s="206">
        <v>5.08</v>
      </c>
      <c r="R4" s="206">
        <v>11.19</v>
      </c>
      <c r="S4" s="206">
        <v>6.01</v>
      </c>
      <c r="T4" s="206">
        <v>0.56000000000000005</v>
      </c>
      <c r="U4" s="206">
        <v>2.16</v>
      </c>
      <c r="V4" s="206">
        <v>5.12</v>
      </c>
      <c r="W4" s="206">
        <v>15.59</v>
      </c>
      <c r="X4" s="206">
        <v>50.42</v>
      </c>
      <c r="Y4" s="206">
        <v>0</v>
      </c>
      <c r="Z4" s="206">
        <v>63.84</v>
      </c>
      <c r="AA4" s="206">
        <v>1.1000000000000001</v>
      </c>
      <c r="AB4" s="206">
        <v>0</v>
      </c>
      <c r="AC4" s="206">
        <v>1.82</v>
      </c>
      <c r="AD4" s="206">
        <v>12.46</v>
      </c>
      <c r="AE4" s="206">
        <v>0</v>
      </c>
      <c r="AF4" s="206">
        <v>0</v>
      </c>
      <c r="AG4" s="206">
        <v>45.26</v>
      </c>
      <c r="AH4" s="206">
        <v>0</v>
      </c>
      <c r="AI4" s="206">
        <v>52.34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3.74</v>
      </c>
      <c r="E5" s="206">
        <v>0</v>
      </c>
      <c r="F5" s="206">
        <v>0</v>
      </c>
      <c r="G5" s="206">
        <v>9.67</v>
      </c>
      <c r="H5" s="206">
        <v>0</v>
      </c>
      <c r="I5" s="206">
        <v>42.43</v>
      </c>
      <c r="J5" s="206">
        <v>0.49</v>
      </c>
      <c r="K5" s="206">
        <v>241.2</v>
      </c>
      <c r="L5" s="206">
        <v>5.31</v>
      </c>
      <c r="M5" s="206">
        <v>48.4</v>
      </c>
      <c r="N5" s="206">
        <v>2.14</v>
      </c>
      <c r="O5" s="206">
        <v>3.02</v>
      </c>
      <c r="P5" s="206">
        <v>1.02</v>
      </c>
      <c r="Q5" s="206">
        <v>5.08</v>
      </c>
      <c r="R5" s="206">
        <v>9.6</v>
      </c>
      <c r="S5" s="206">
        <v>5.86</v>
      </c>
      <c r="T5" s="206">
        <v>0.56000000000000005</v>
      </c>
      <c r="U5" s="206">
        <v>2.16</v>
      </c>
      <c r="V5" s="206">
        <v>5.12</v>
      </c>
      <c r="W5" s="206">
        <v>15.59</v>
      </c>
      <c r="X5" s="206">
        <v>50.42</v>
      </c>
      <c r="Y5" s="206">
        <v>0</v>
      </c>
      <c r="Z5" s="206">
        <v>63.84</v>
      </c>
      <c r="AA5" s="206">
        <v>1.1000000000000001</v>
      </c>
      <c r="AB5" s="206">
        <v>0</v>
      </c>
      <c r="AC5" s="206">
        <v>1.82</v>
      </c>
      <c r="AD5" s="206">
        <v>12.46</v>
      </c>
      <c r="AE5" s="206">
        <v>0</v>
      </c>
      <c r="AF5" s="206">
        <v>0</v>
      </c>
      <c r="AG5" s="206">
        <v>45.26</v>
      </c>
      <c r="AH5" s="206">
        <v>0</v>
      </c>
      <c r="AI5" s="206">
        <v>52.34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3.74</v>
      </c>
      <c r="E6" s="206">
        <v>0</v>
      </c>
      <c r="F6" s="206">
        <v>0</v>
      </c>
      <c r="G6" s="206">
        <v>9.67</v>
      </c>
      <c r="H6" s="206">
        <v>0</v>
      </c>
      <c r="I6" s="206">
        <v>42.43</v>
      </c>
      <c r="J6" s="206">
        <v>0.49</v>
      </c>
      <c r="K6" s="206">
        <v>241.2</v>
      </c>
      <c r="L6" s="206">
        <v>5.31</v>
      </c>
      <c r="M6" s="206">
        <v>48.4</v>
      </c>
      <c r="N6" s="206">
        <v>2.14</v>
      </c>
      <c r="O6" s="206">
        <v>3.02</v>
      </c>
      <c r="P6" s="206">
        <v>1.02</v>
      </c>
      <c r="Q6" s="206">
        <v>5.08</v>
      </c>
      <c r="R6" s="206">
        <v>9.6</v>
      </c>
      <c r="S6" s="206">
        <v>5.86</v>
      </c>
      <c r="T6" s="206">
        <v>0.56000000000000005</v>
      </c>
      <c r="U6" s="206">
        <v>2.16</v>
      </c>
      <c r="V6" s="206">
        <v>5.12</v>
      </c>
      <c r="W6" s="206">
        <v>15.59</v>
      </c>
      <c r="X6" s="206">
        <v>50.42</v>
      </c>
      <c r="Y6" s="206">
        <v>0</v>
      </c>
      <c r="Z6" s="206">
        <v>63.84</v>
      </c>
      <c r="AA6" s="206">
        <v>1.1000000000000001</v>
      </c>
      <c r="AB6" s="206">
        <v>0</v>
      </c>
      <c r="AC6" s="206">
        <v>1.82</v>
      </c>
      <c r="AD6" s="206">
        <v>12.46</v>
      </c>
      <c r="AE6" s="206">
        <v>0</v>
      </c>
      <c r="AF6" s="206">
        <v>0</v>
      </c>
      <c r="AG6" s="206">
        <v>45.26</v>
      </c>
      <c r="AH6" s="206">
        <v>0</v>
      </c>
      <c r="AI6" s="206">
        <v>52.34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3.74</v>
      </c>
      <c r="E7" s="206">
        <v>0</v>
      </c>
      <c r="F7" s="206">
        <v>0</v>
      </c>
      <c r="G7" s="206">
        <v>9.67</v>
      </c>
      <c r="H7" s="206">
        <v>0</v>
      </c>
      <c r="I7" s="206">
        <v>42.43</v>
      </c>
      <c r="J7" s="206">
        <v>0.49</v>
      </c>
      <c r="K7" s="206">
        <v>241.2</v>
      </c>
      <c r="L7" s="206">
        <v>5.31</v>
      </c>
      <c r="M7" s="206">
        <v>48.4</v>
      </c>
      <c r="N7" s="206">
        <v>2.14</v>
      </c>
      <c r="O7" s="206">
        <v>3.02</v>
      </c>
      <c r="P7" s="206">
        <v>1.02</v>
      </c>
      <c r="Q7" s="206">
        <v>4.99</v>
      </c>
      <c r="R7" s="206">
        <v>9.24</v>
      </c>
      <c r="S7" s="206">
        <v>5.67</v>
      </c>
      <c r="T7" s="206">
        <v>0.56000000000000005</v>
      </c>
      <c r="U7" s="206">
        <v>2.16</v>
      </c>
      <c r="V7" s="206">
        <v>5.12</v>
      </c>
      <c r="W7" s="206">
        <v>15.59</v>
      </c>
      <c r="X7" s="206">
        <v>50.42</v>
      </c>
      <c r="Y7" s="206">
        <v>0</v>
      </c>
      <c r="Z7" s="206">
        <v>63.84</v>
      </c>
      <c r="AA7" s="206">
        <v>1.1000000000000001</v>
      </c>
      <c r="AB7" s="206">
        <v>0</v>
      </c>
      <c r="AC7" s="206">
        <v>1.82</v>
      </c>
      <c r="AD7" s="206">
        <v>12.46</v>
      </c>
      <c r="AE7" s="206">
        <v>0</v>
      </c>
      <c r="AF7" s="206">
        <v>0</v>
      </c>
      <c r="AG7" s="206">
        <v>45.26</v>
      </c>
      <c r="AH7" s="206">
        <v>0</v>
      </c>
      <c r="AI7" s="206">
        <v>52.34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3.74</v>
      </c>
      <c r="E8" s="206">
        <v>0</v>
      </c>
      <c r="F8" s="206">
        <v>0</v>
      </c>
      <c r="G8" s="206">
        <v>9.67</v>
      </c>
      <c r="H8" s="206">
        <v>0</v>
      </c>
      <c r="I8" s="206">
        <v>42.43</v>
      </c>
      <c r="J8" s="206">
        <v>0.49</v>
      </c>
      <c r="K8" s="206">
        <v>241.2</v>
      </c>
      <c r="L8" s="206">
        <v>6.29</v>
      </c>
      <c r="M8" s="206">
        <v>48.4</v>
      </c>
      <c r="N8" s="206">
        <v>2.14</v>
      </c>
      <c r="O8" s="206">
        <v>3.02</v>
      </c>
      <c r="P8" s="206">
        <v>1.02</v>
      </c>
      <c r="Q8" s="206">
        <v>4.5999999999999996</v>
      </c>
      <c r="R8" s="206">
        <v>9.24</v>
      </c>
      <c r="S8" s="206">
        <v>5.67</v>
      </c>
      <c r="T8" s="206">
        <v>0.56000000000000005</v>
      </c>
      <c r="U8" s="206">
        <v>2.16</v>
      </c>
      <c r="V8" s="206">
        <v>5.12</v>
      </c>
      <c r="W8" s="206">
        <v>15.59</v>
      </c>
      <c r="X8" s="206">
        <v>50.42</v>
      </c>
      <c r="Y8" s="206">
        <v>0</v>
      </c>
      <c r="Z8" s="206">
        <v>63.84</v>
      </c>
      <c r="AA8" s="206">
        <v>1.1000000000000001</v>
      </c>
      <c r="AB8" s="206">
        <v>0</v>
      </c>
      <c r="AC8" s="206">
        <v>1.82</v>
      </c>
      <c r="AD8" s="206">
        <v>12.46</v>
      </c>
      <c r="AE8" s="206">
        <v>0</v>
      </c>
      <c r="AF8" s="206">
        <v>0</v>
      </c>
      <c r="AG8" s="206">
        <v>45.26</v>
      </c>
      <c r="AH8" s="206">
        <v>0</v>
      </c>
      <c r="AI8" s="206">
        <v>52.34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3.74</v>
      </c>
      <c r="E9" s="206">
        <v>0</v>
      </c>
      <c r="F9" s="206">
        <v>0</v>
      </c>
      <c r="G9" s="206">
        <v>9.67</v>
      </c>
      <c r="H9" s="206">
        <v>0</v>
      </c>
      <c r="I9" s="206">
        <v>42.43</v>
      </c>
      <c r="J9" s="206">
        <v>0.49</v>
      </c>
      <c r="K9" s="206">
        <v>241.2</v>
      </c>
      <c r="L9" s="206">
        <v>6.29</v>
      </c>
      <c r="M9" s="206">
        <v>48.4</v>
      </c>
      <c r="N9" s="206">
        <v>2.14</v>
      </c>
      <c r="O9" s="206">
        <v>3.02</v>
      </c>
      <c r="P9" s="206">
        <v>1.02</v>
      </c>
      <c r="Q9" s="206">
        <v>4.5999999999999996</v>
      </c>
      <c r="R9" s="206">
        <v>9.24</v>
      </c>
      <c r="S9" s="206">
        <v>5.67</v>
      </c>
      <c r="T9" s="206">
        <v>0.56000000000000005</v>
      </c>
      <c r="U9" s="206">
        <v>2.16</v>
      </c>
      <c r="V9" s="206">
        <v>5.12</v>
      </c>
      <c r="W9" s="206">
        <v>15.59</v>
      </c>
      <c r="X9" s="206">
        <v>50.42</v>
      </c>
      <c r="Y9" s="206">
        <v>0</v>
      </c>
      <c r="Z9" s="206">
        <v>63.84</v>
      </c>
      <c r="AA9" s="206">
        <v>1.1000000000000001</v>
      </c>
      <c r="AB9" s="206">
        <v>0</v>
      </c>
      <c r="AC9" s="206">
        <v>1.82</v>
      </c>
      <c r="AD9" s="206">
        <v>12.46</v>
      </c>
      <c r="AE9" s="206">
        <v>0</v>
      </c>
      <c r="AF9" s="206">
        <v>0</v>
      </c>
      <c r="AG9" s="206">
        <v>45.26</v>
      </c>
      <c r="AH9" s="206">
        <v>36.78</v>
      </c>
      <c r="AI9" s="206">
        <v>52.34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3.74</v>
      </c>
      <c r="E10" s="206">
        <v>0</v>
      </c>
      <c r="F10" s="206">
        <v>0</v>
      </c>
      <c r="G10" s="206">
        <v>9.67</v>
      </c>
      <c r="H10" s="206">
        <v>0</v>
      </c>
      <c r="I10" s="206">
        <v>42.43</v>
      </c>
      <c r="J10" s="206">
        <v>0.49</v>
      </c>
      <c r="K10" s="206">
        <v>241.2</v>
      </c>
      <c r="L10" s="206">
        <v>6.29</v>
      </c>
      <c r="M10" s="206">
        <v>48.4</v>
      </c>
      <c r="N10" s="206">
        <v>2.14</v>
      </c>
      <c r="O10" s="206">
        <v>3.02</v>
      </c>
      <c r="P10" s="206">
        <v>1.02</v>
      </c>
      <c r="Q10" s="206">
        <v>4.5999999999999996</v>
      </c>
      <c r="R10" s="206">
        <v>9.24</v>
      </c>
      <c r="S10" s="206">
        <v>5.67</v>
      </c>
      <c r="T10" s="206">
        <v>0.56000000000000005</v>
      </c>
      <c r="U10" s="206">
        <v>2.16</v>
      </c>
      <c r="V10" s="206">
        <v>5.12</v>
      </c>
      <c r="W10" s="206">
        <v>15.59</v>
      </c>
      <c r="X10" s="206">
        <v>50.42</v>
      </c>
      <c r="Y10" s="206">
        <v>0</v>
      </c>
      <c r="Z10" s="206">
        <v>63.84</v>
      </c>
      <c r="AA10" s="206">
        <v>1.1000000000000001</v>
      </c>
      <c r="AB10" s="206">
        <v>0</v>
      </c>
      <c r="AC10" s="206">
        <v>1.82</v>
      </c>
      <c r="AD10" s="206">
        <v>12.46</v>
      </c>
      <c r="AE10" s="206">
        <v>0</v>
      </c>
      <c r="AF10" s="206">
        <v>0</v>
      </c>
      <c r="AG10" s="206">
        <v>45.26</v>
      </c>
      <c r="AH10" s="206">
        <v>36.78</v>
      </c>
      <c r="AI10" s="206">
        <v>52.34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3.74</v>
      </c>
      <c r="E11" s="206">
        <v>0</v>
      </c>
      <c r="F11" s="206">
        <v>0</v>
      </c>
      <c r="G11" s="206">
        <v>9.67</v>
      </c>
      <c r="H11" s="206">
        <v>0</v>
      </c>
      <c r="I11" s="206">
        <v>42.43</v>
      </c>
      <c r="J11" s="206">
        <v>0.49</v>
      </c>
      <c r="K11" s="206">
        <v>241.2</v>
      </c>
      <c r="L11" s="206">
        <v>6.29</v>
      </c>
      <c r="M11" s="206">
        <v>48.4</v>
      </c>
      <c r="N11" s="206">
        <v>41.66</v>
      </c>
      <c r="O11" s="206">
        <v>3.02</v>
      </c>
      <c r="P11" s="206">
        <v>1.02</v>
      </c>
      <c r="Q11" s="206">
        <v>4.5999999999999996</v>
      </c>
      <c r="R11" s="206">
        <v>9.43</v>
      </c>
      <c r="S11" s="206">
        <v>5.8</v>
      </c>
      <c r="T11" s="206">
        <v>0.56000000000000005</v>
      </c>
      <c r="U11" s="206">
        <v>2.16</v>
      </c>
      <c r="V11" s="206">
        <v>5.12</v>
      </c>
      <c r="W11" s="206">
        <v>15.59</v>
      </c>
      <c r="X11" s="206">
        <v>50.42</v>
      </c>
      <c r="Y11" s="206">
        <v>0</v>
      </c>
      <c r="Z11" s="206">
        <v>63.84</v>
      </c>
      <c r="AA11" s="206">
        <v>1.1000000000000001</v>
      </c>
      <c r="AB11" s="206">
        <v>0</v>
      </c>
      <c r="AC11" s="206">
        <v>1.82</v>
      </c>
      <c r="AD11" s="206">
        <v>12.46</v>
      </c>
      <c r="AE11" s="206">
        <v>0</v>
      </c>
      <c r="AF11" s="206">
        <v>0</v>
      </c>
      <c r="AG11" s="206">
        <v>45.26</v>
      </c>
      <c r="AH11" s="206">
        <v>36.78</v>
      </c>
      <c r="AI11" s="206">
        <v>52.34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3.74</v>
      </c>
      <c r="E12" s="206">
        <v>0</v>
      </c>
      <c r="F12" s="206">
        <v>0</v>
      </c>
      <c r="G12" s="206">
        <v>9.67</v>
      </c>
      <c r="H12" s="206">
        <v>0</v>
      </c>
      <c r="I12" s="206">
        <v>42.43</v>
      </c>
      <c r="J12" s="206">
        <v>0.49</v>
      </c>
      <c r="K12" s="206">
        <v>241.2</v>
      </c>
      <c r="L12" s="206">
        <v>6.29</v>
      </c>
      <c r="M12" s="206">
        <v>48.4</v>
      </c>
      <c r="N12" s="206">
        <v>41.66</v>
      </c>
      <c r="O12" s="206">
        <v>3.02</v>
      </c>
      <c r="P12" s="206">
        <v>1.02</v>
      </c>
      <c r="Q12" s="206">
        <v>4.5999999999999996</v>
      </c>
      <c r="R12" s="206">
        <v>9.43</v>
      </c>
      <c r="S12" s="206">
        <v>5.8</v>
      </c>
      <c r="T12" s="206">
        <v>0.56000000000000005</v>
      </c>
      <c r="U12" s="206">
        <v>2.16</v>
      </c>
      <c r="V12" s="206">
        <v>5.12</v>
      </c>
      <c r="W12" s="206">
        <v>15.59</v>
      </c>
      <c r="X12" s="206">
        <v>50.42</v>
      </c>
      <c r="Y12" s="206">
        <v>0</v>
      </c>
      <c r="Z12" s="206">
        <v>63.84</v>
      </c>
      <c r="AA12" s="206">
        <v>1.1000000000000001</v>
      </c>
      <c r="AB12" s="206">
        <v>0</v>
      </c>
      <c r="AC12" s="206">
        <v>1.82</v>
      </c>
      <c r="AD12" s="206">
        <v>12.46</v>
      </c>
      <c r="AE12" s="206">
        <v>0</v>
      </c>
      <c r="AF12" s="206">
        <v>0</v>
      </c>
      <c r="AG12" s="206">
        <v>45.26</v>
      </c>
      <c r="AH12" s="206">
        <v>36.78</v>
      </c>
      <c r="AI12" s="206">
        <v>52.34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3.74</v>
      </c>
      <c r="E13" s="206">
        <v>0</v>
      </c>
      <c r="F13" s="206">
        <v>0</v>
      </c>
      <c r="G13" s="206">
        <v>9.67</v>
      </c>
      <c r="H13" s="206">
        <v>0</v>
      </c>
      <c r="I13" s="206">
        <v>42.43</v>
      </c>
      <c r="J13" s="206">
        <v>0.49</v>
      </c>
      <c r="K13" s="206">
        <v>241.2</v>
      </c>
      <c r="L13" s="206">
        <v>6.29</v>
      </c>
      <c r="M13" s="206">
        <v>48.4</v>
      </c>
      <c r="N13" s="206">
        <v>2.14</v>
      </c>
      <c r="O13" s="206">
        <v>3.02</v>
      </c>
      <c r="P13" s="206">
        <v>1.02</v>
      </c>
      <c r="Q13" s="206">
        <v>4.5999999999999996</v>
      </c>
      <c r="R13" s="206">
        <v>9.43</v>
      </c>
      <c r="S13" s="206">
        <v>5.8</v>
      </c>
      <c r="T13" s="206">
        <v>0.56000000000000005</v>
      </c>
      <c r="U13" s="206">
        <v>2.02</v>
      </c>
      <c r="V13" s="206">
        <v>5.12</v>
      </c>
      <c r="W13" s="206">
        <v>15.59</v>
      </c>
      <c r="X13" s="206">
        <v>50.42</v>
      </c>
      <c r="Y13" s="206">
        <v>0</v>
      </c>
      <c r="Z13" s="206">
        <v>63.84</v>
      </c>
      <c r="AA13" s="206">
        <v>1.1000000000000001</v>
      </c>
      <c r="AB13" s="206">
        <v>0</v>
      </c>
      <c r="AC13" s="206">
        <v>3.52</v>
      </c>
      <c r="AD13" s="206">
        <v>12.46</v>
      </c>
      <c r="AE13" s="206">
        <v>0</v>
      </c>
      <c r="AF13" s="206">
        <v>0</v>
      </c>
      <c r="AG13" s="206">
        <v>45.26</v>
      </c>
      <c r="AH13" s="206">
        <v>36.78</v>
      </c>
      <c r="AI13" s="206">
        <v>52.34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3.74</v>
      </c>
      <c r="E14" s="206">
        <v>0</v>
      </c>
      <c r="F14" s="206">
        <v>0</v>
      </c>
      <c r="G14" s="206">
        <v>9.67</v>
      </c>
      <c r="H14" s="206">
        <v>0</v>
      </c>
      <c r="I14" s="206">
        <v>42.43</v>
      </c>
      <c r="J14" s="206">
        <v>0.49</v>
      </c>
      <c r="K14" s="206">
        <v>241.2</v>
      </c>
      <c r="L14" s="206">
        <v>6.29</v>
      </c>
      <c r="M14" s="206">
        <v>48.4</v>
      </c>
      <c r="N14" s="206">
        <v>2.14</v>
      </c>
      <c r="O14" s="206">
        <v>3.02</v>
      </c>
      <c r="P14" s="206">
        <v>1.02</v>
      </c>
      <c r="Q14" s="206">
        <v>4.5999999999999996</v>
      </c>
      <c r="R14" s="206">
        <v>9.24</v>
      </c>
      <c r="S14" s="206">
        <v>5.67</v>
      </c>
      <c r="T14" s="206">
        <v>0.56000000000000005</v>
      </c>
      <c r="U14" s="206">
        <v>1.89</v>
      </c>
      <c r="V14" s="206">
        <v>5.12</v>
      </c>
      <c r="W14" s="206">
        <v>15.59</v>
      </c>
      <c r="X14" s="206">
        <v>50.42</v>
      </c>
      <c r="Y14" s="206">
        <v>0</v>
      </c>
      <c r="Z14" s="206">
        <v>63.84</v>
      </c>
      <c r="AA14" s="206">
        <v>1.1000000000000001</v>
      </c>
      <c r="AB14" s="206">
        <v>0</v>
      </c>
      <c r="AC14" s="206">
        <v>3.52</v>
      </c>
      <c r="AD14" s="206">
        <v>12.46</v>
      </c>
      <c r="AE14" s="206">
        <v>0</v>
      </c>
      <c r="AF14" s="206">
        <v>0</v>
      </c>
      <c r="AG14" s="206">
        <v>45.26</v>
      </c>
      <c r="AH14" s="206">
        <v>36.78</v>
      </c>
      <c r="AI14" s="206">
        <v>52.34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3.74</v>
      </c>
      <c r="E15" s="206">
        <v>0</v>
      </c>
      <c r="F15" s="206">
        <v>0</v>
      </c>
      <c r="G15" s="206">
        <v>9.67</v>
      </c>
      <c r="H15" s="206">
        <v>0</v>
      </c>
      <c r="I15" s="206">
        <v>42.43</v>
      </c>
      <c r="J15" s="206">
        <v>0.49</v>
      </c>
      <c r="K15" s="206">
        <v>241.2</v>
      </c>
      <c r="L15" s="206">
        <v>6.29</v>
      </c>
      <c r="M15" s="206">
        <v>47.3</v>
      </c>
      <c r="N15" s="206">
        <v>2.14</v>
      </c>
      <c r="O15" s="206">
        <v>3.02</v>
      </c>
      <c r="P15" s="206">
        <v>1.02</v>
      </c>
      <c r="Q15" s="206">
        <v>4.5999999999999996</v>
      </c>
      <c r="R15" s="206">
        <v>9.43</v>
      </c>
      <c r="S15" s="206">
        <v>5.8</v>
      </c>
      <c r="T15" s="206">
        <v>0.56000000000000005</v>
      </c>
      <c r="U15" s="206">
        <v>1.73</v>
      </c>
      <c r="V15" s="206">
        <v>5.12</v>
      </c>
      <c r="W15" s="206">
        <v>15.59</v>
      </c>
      <c r="X15" s="206">
        <v>50.42</v>
      </c>
      <c r="Y15" s="206">
        <v>0</v>
      </c>
      <c r="Z15" s="206">
        <v>63.84</v>
      </c>
      <c r="AA15" s="206">
        <v>1.1000000000000001</v>
      </c>
      <c r="AB15" s="206">
        <v>0</v>
      </c>
      <c r="AC15" s="206">
        <v>1.82</v>
      </c>
      <c r="AD15" s="206">
        <v>12.46</v>
      </c>
      <c r="AE15" s="206">
        <v>0</v>
      </c>
      <c r="AF15" s="206">
        <v>0</v>
      </c>
      <c r="AG15" s="206">
        <v>45.26</v>
      </c>
      <c r="AH15" s="206">
        <v>36.78</v>
      </c>
      <c r="AI15" s="206">
        <v>52.34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3.74</v>
      </c>
      <c r="E16" s="206">
        <v>0</v>
      </c>
      <c r="F16" s="206">
        <v>0</v>
      </c>
      <c r="G16" s="206">
        <v>9.67</v>
      </c>
      <c r="H16" s="206">
        <v>0</v>
      </c>
      <c r="I16" s="206">
        <v>42.43</v>
      </c>
      <c r="J16" s="206">
        <v>0.49</v>
      </c>
      <c r="K16" s="206">
        <v>241.2</v>
      </c>
      <c r="L16" s="206">
        <v>6.29</v>
      </c>
      <c r="M16" s="206">
        <v>47.3</v>
      </c>
      <c r="N16" s="206">
        <v>2.14</v>
      </c>
      <c r="O16" s="206">
        <v>3.02</v>
      </c>
      <c r="P16" s="206">
        <v>1.02</v>
      </c>
      <c r="Q16" s="206">
        <v>4.5999999999999996</v>
      </c>
      <c r="R16" s="206">
        <v>9.43</v>
      </c>
      <c r="S16" s="206">
        <v>5.8</v>
      </c>
      <c r="T16" s="206">
        <v>0.56000000000000005</v>
      </c>
      <c r="U16" s="206">
        <v>1.73</v>
      </c>
      <c r="V16" s="206">
        <v>5.12</v>
      </c>
      <c r="W16" s="206">
        <v>15.59</v>
      </c>
      <c r="X16" s="206">
        <v>50.42</v>
      </c>
      <c r="Y16" s="206">
        <v>0</v>
      </c>
      <c r="Z16" s="206">
        <v>63.84</v>
      </c>
      <c r="AA16" s="206">
        <v>1.1000000000000001</v>
      </c>
      <c r="AB16" s="206">
        <v>0</v>
      </c>
      <c r="AC16" s="206">
        <v>1.82</v>
      </c>
      <c r="AD16" s="206">
        <v>12.46</v>
      </c>
      <c r="AE16" s="206">
        <v>0</v>
      </c>
      <c r="AF16" s="206">
        <v>0</v>
      </c>
      <c r="AG16" s="206">
        <v>45.26</v>
      </c>
      <c r="AH16" s="206">
        <v>36.78</v>
      </c>
      <c r="AI16" s="206">
        <v>52.34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3.74</v>
      </c>
      <c r="E17" s="206">
        <v>0</v>
      </c>
      <c r="F17" s="206">
        <v>0</v>
      </c>
      <c r="G17" s="206">
        <v>9.67</v>
      </c>
      <c r="H17" s="206">
        <v>0</v>
      </c>
      <c r="I17" s="206">
        <v>42.43</v>
      </c>
      <c r="J17" s="206">
        <v>0.49</v>
      </c>
      <c r="K17" s="206">
        <v>241.2</v>
      </c>
      <c r="L17" s="206">
        <v>6.29</v>
      </c>
      <c r="M17" s="206">
        <v>47.3</v>
      </c>
      <c r="N17" s="206">
        <v>2.14</v>
      </c>
      <c r="O17" s="206">
        <v>3.02</v>
      </c>
      <c r="P17" s="206">
        <v>1.02</v>
      </c>
      <c r="Q17" s="206">
        <v>4.67</v>
      </c>
      <c r="R17" s="206">
        <v>9.82</v>
      </c>
      <c r="S17" s="206">
        <v>6.01</v>
      </c>
      <c r="T17" s="206">
        <v>0.56000000000000005</v>
      </c>
      <c r="U17" s="206">
        <v>1.73</v>
      </c>
      <c r="V17" s="206">
        <v>5.12</v>
      </c>
      <c r="W17" s="206">
        <v>12.27</v>
      </c>
      <c r="X17" s="206">
        <v>50.42</v>
      </c>
      <c r="Y17" s="206">
        <v>0</v>
      </c>
      <c r="Z17" s="206">
        <v>63.84</v>
      </c>
      <c r="AA17" s="206">
        <v>1.1000000000000001</v>
      </c>
      <c r="AB17" s="206">
        <v>0</v>
      </c>
      <c r="AC17" s="206">
        <v>1.82</v>
      </c>
      <c r="AD17" s="206">
        <v>12.46</v>
      </c>
      <c r="AE17" s="206">
        <v>0</v>
      </c>
      <c r="AF17" s="206">
        <v>0</v>
      </c>
      <c r="AG17" s="206">
        <v>45.26</v>
      </c>
      <c r="AH17" s="206">
        <v>36.78</v>
      </c>
      <c r="AI17" s="206">
        <v>52.34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3.74</v>
      </c>
      <c r="E18" s="206">
        <v>0</v>
      </c>
      <c r="F18" s="206">
        <v>0</v>
      </c>
      <c r="G18" s="206">
        <v>9.67</v>
      </c>
      <c r="H18" s="206">
        <v>0</v>
      </c>
      <c r="I18" s="206">
        <v>42.43</v>
      </c>
      <c r="J18" s="206">
        <v>0.49</v>
      </c>
      <c r="K18" s="206">
        <v>241.2</v>
      </c>
      <c r="L18" s="206">
        <v>6.29</v>
      </c>
      <c r="M18" s="206">
        <v>47.3</v>
      </c>
      <c r="N18" s="206">
        <v>2.14</v>
      </c>
      <c r="O18" s="206">
        <v>3.02</v>
      </c>
      <c r="P18" s="206">
        <v>1.02</v>
      </c>
      <c r="Q18" s="206">
        <v>4.67</v>
      </c>
      <c r="R18" s="206">
        <v>9.82</v>
      </c>
      <c r="S18" s="206">
        <v>6.01</v>
      </c>
      <c r="T18" s="206">
        <v>0.56000000000000005</v>
      </c>
      <c r="U18" s="206">
        <v>1.73</v>
      </c>
      <c r="V18" s="206">
        <v>5.12</v>
      </c>
      <c r="W18" s="206">
        <v>12.27</v>
      </c>
      <c r="X18" s="206">
        <v>50.42</v>
      </c>
      <c r="Y18" s="206">
        <v>0</v>
      </c>
      <c r="Z18" s="206">
        <v>63.84</v>
      </c>
      <c r="AA18" s="206">
        <v>1.1000000000000001</v>
      </c>
      <c r="AB18" s="206">
        <v>0</v>
      </c>
      <c r="AC18" s="206">
        <v>1.82</v>
      </c>
      <c r="AD18" s="206">
        <v>12.46</v>
      </c>
      <c r="AE18" s="206">
        <v>0</v>
      </c>
      <c r="AF18" s="206">
        <v>0</v>
      </c>
      <c r="AG18" s="206">
        <v>45.26</v>
      </c>
      <c r="AH18" s="206">
        <v>36.78</v>
      </c>
      <c r="AI18" s="206">
        <v>52.34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3.74</v>
      </c>
      <c r="E19" s="206">
        <v>0</v>
      </c>
      <c r="F19" s="206">
        <v>0</v>
      </c>
      <c r="G19" s="206">
        <v>9.67</v>
      </c>
      <c r="H19" s="206">
        <v>0</v>
      </c>
      <c r="I19" s="206">
        <v>42.43</v>
      </c>
      <c r="J19" s="206">
        <v>0.49</v>
      </c>
      <c r="K19" s="206">
        <v>241.2</v>
      </c>
      <c r="L19" s="206">
        <v>6.29</v>
      </c>
      <c r="M19" s="206">
        <v>47.3</v>
      </c>
      <c r="N19" s="206">
        <v>2.14</v>
      </c>
      <c r="O19" s="206">
        <v>3.02</v>
      </c>
      <c r="P19" s="206">
        <v>1.02</v>
      </c>
      <c r="Q19" s="206">
        <v>4.67</v>
      </c>
      <c r="R19" s="206">
        <v>9.82</v>
      </c>
      <c r="S19" s="206">
        <v>6.01</v>
      </c>
      <c r="T19" s="206">
        <v>0.56000000000000005</v>
      </c>
      <c r="U19" s="206">
        <v>1.73</v>
      </c>
      <c r="V19" s="206">
        <v>5.12</v>
      </c>
      <c r="W19" s="206">
        <v>12.27</v>
      </c>
      <c r="X19" s="206">
        <v>50.42</v>
      </c>
      <c r="Y19" s="206">
        <v>0</v>
      </c>
      <c r="Z19" s="206">
        <v>63.84</v>
      </c>
      <c r="AA19" s="206">
        <v>1.1000000000000001</v>
      </c>
      <c r="AB19" s="206">
        <v>0</v>
      </c>
      <c r="AC19" s="206">
        <v>1.82</v>
      </c>
      <c r="AD19" s="206">
        <v>12.46</v>
      </c>
      <c r="AE19" s="206">
        <v>0</v>
      </c>
      <c r="AF19" s="206">
        <v>0</v>
      </c>
      <c r="AG19" s="206">
        <v>45.26</v>
      </c>
      <c r="AH19" s="206">
        <v>36.78</v>
      </c>
      <c r="AI19" s="206">
        <v>52.34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3.74</v>
      </c>
      <c r="E20" s="206">
        <v>0</v>
      </c>
      <c r="F20" s="206">
        <v>0</v>
      </c>
      <c r="G20" s="206">
        <v>9.67</v>
      </c>
      <c r="H20" s="206">
        <v>0</v>
      </c>
      <c r="I20" s="206">
        <v>42.43</v>
      </c>
      <c r="J20" s="206">
        <v>0.49</v>
      </c>
      <c r="K20" s="206">
        <v>241.2</v>
      </c>
      <c r="L20" s="206">
        <v>6.29</v>
      </c>
      <c r="M20" s="206">
        <v>46.78</v>
      </c>
      <c r="N20" s="206">
        <v>2.14</v>
      </c>
      <c r="O20" s="206">
        <v>3.02</v>
      </c>
      <c r="P20" s="206">
        <v>1.02</v>
      </c>
      <c r="Q20" s="206">
        <v>4.67</v>
      </c>
      <c r="R20" s="206">
        <v>9.6</v>
      </c>
      <c r="S20" s="206">
        <v>5.86</v>
      </c>
      <c r="T20" s="206">
        <v>0.56000000000000005</v>
      </c>
      <c r="U20" s="206">
        <v>1.73</v>
      </c>
      <c r="V20" s="206">
        <v>5.12</v>
      </c>
      <c r="W20" s="206">
        <v>12.27</v>
      </c>
      <c r="X20" s="206">
        <v>50.42</v>
      </c>
      <c r="Y20" s="206">
        <v>0</v>
      </c>
      <c r="Z20" s="206">
        <v>63.84</v>
      </c>
      <c r="AA20" s="206">
        <v>1.1000000000000001</v>
      </c>
      <c r="AB20" s="206">
        <v>0</v>
      </c>
      <c r="AC20" s="206">
        <v>1.82</v>
      </c>
      <c r="AD20" s="206">
        <v>12.46</v>
      </c>
      <c r="AE20" s="206">
        <v>0</v>
      </c>
      <c r="AF20" s="206">
        <v>0</v>
      </c>
      <c r="AG20" s="206">
        <v>45.26</v>
      </c>
      <c r="AH20" s="206">
        <v>36.78</v>
      </c>
      <c r="AI20" s="206">
        <v>52.34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3.74</v>
      </c>
      <c r="E21" s="206">
        <v>0</v>
      </c>
      <c r="F21" s="206">
        <v>0</v>
      </c>
      <c r="G21" s="206">
        <v>9.67</v>
      </c>
      <c r="H21" s="206">
        <v>0</v>
      </c>
      <c r="I21" s="206">
        <v>42.43</v>
      </c>
      <c r="J21" s="206">
        <v>0.49</v>
      </c>
      <c r="K21" s="206">
        <v>241.2</v>
      </c>
      <c r="L21" s="206">
        <v>6.29</v>
      </c>
      <c r="M21" s="206">
        <v>46.78</v>
      </c>
      <c r="N21" s="206">
        <v>2.14</v>
      </c>
      <c r="O21" s="206">
        <v>3.02</v>
      </c>
      <c r="P21" s="206">
        <v>1.02</v>
      </c>
      <c r="Q21" s="206">
        <v>4.67</v>
      </c>
      <c r="R21" s="206">
        <v>9.6</v>
      </c>
      <c r="S21" s="206">
        <v>5.86</v>
      </c>
      <c r="T21" s="206">
        <v>0.56000000000000005</v>
      </c>
      <c r="U21" s="206">
        <v>1.73</v>
      </c>
      <c r="V21" s="206">
        <v>5.12</v>
      </c>
      <c r="W21" s="206">
        <v>12.27</v>
      </c>
      <c r="X21" s="206">
        <v>50.42</v>
      </c>
      <c r="Y21" s="206">
        <v>0</v>
      </c>
      <c r="Z21" s="206">
        <v>63.84</v>
      </c>
      <c r="AA21" s="206">
        <v>1.1000000000000001</v>
      </c>
      <c r="AB21" s="206">
        <v>0</v>
      </c>
      <c r="AC21" s="206">
        <v>1.82</v>
      </c>
      <c r="AD21" s="206">
        <v>12.46</v>
      </c>
      <c r="AE21" s="206">
        <v>0</v>
      </c>
      <c r="AF21" s="206">
        <v>0</v>
      </c>
      <c r="AG21" s="206">
        <v>45.26</v>
      </c>
      <c r="AH21" s="206">
        <v>36.78</v>
      </c>
      <c r="AI21" s="206">
        <v>52.34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3.74</v>
      </c>
      <c r="E22" s="206">
        <v>0</v>
      </c>
      <c r="F22" s="206">
        <v>0</v>
      </c>
      <c r="G22" s="206">
        <v>9.67</v>
      </c>
      <c r="H22" s="206">
        <v>0</v>
      </c>
      <c r="I22" s="206">
        <v>42.43</v>
      </c>
      <c r="J22" s="206">
        <v>0.49</v>
      </c>
      <c r="K22" s="206">
        <v>241.2</v>
      </c>
      <c r="L22" s="206">
        <v>6.29</v>
      </c>
      <c r="M22" s="206">
        <v>46.78</v>
      </c>
      <c r="N22" s="206">
        <v>2.14</v>
      </c>
      <c r="O22" s="206">
        <v>3.02</v>
      </c>
      <c r="P22" s="206">
        <v>1.02</v>
      </c>
      <c r="Q22" s="206">
        <v>4.67</v>
      </c>
      <c r="R22" s="206">
        <v>9.8699999999999992</v>
      </c>
      <c r="S22" s="206">
        <v>5.86</v>
      </c>
      <c r="T22" s="206">
        <v>0.56000000000000005</v>
      </c>
      <c r="U22" s="206">
        <v>1.73</v>
      </c>
      <c r="V22" s="206">
        <v>5.12</v>
      </c>
      <c r="W22" s="206">
        <v>12.27</v>
      </c>
      <c r="X22" s="206">
        <v>50.42</v>
      </c>
      <c r="Y22" s="206">
        <v>0</v>
      </c>
      <c r="Z22" s="206">
        <v>63.84</v>
      </c>
      <c r="AA22" s="206">
        <v>1.1000000000000001</v>
      </c>
      <c r="AB22" s="206">
        <v>0</v>
      </c>
      <c r="AC22" s="206">
        <v>1.82</v>
      </c>
      <c r="AD22" s="206">
        <v>12.46</v>
      </c>
      <c r="AE22" s="206">
        <v>0</v>
      </c>
      <c r="AF22" s="206">
        <v>0</v>
      </c>
      <c r="AG22" s="206">
        <v>45.26</v>
      </c>
      <c r="AH22" s="206">
        <v>36.78</v>
      </c>
      <c r="AI22" s="206">
        <v>52.34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3.74</v>
      </c>
      <c r="E23" s="206">
        <v>0</v>
      </c>
      <c r="F23" s="206">
        <v>0</v>
      </c>
      <c r="G23" s="206">
        <v>9.67</v>
      </c>
      <c r="H23" s="206">
        <v>0</v>
      </c>
      <c r="I23" s="206">
        <v>42.43</v>
      </c>
      <c r="J23" s="206">
        <v>0.49</v>
      </c>
      <c r="K23" s="206">
        <v>241.2</v>
      </c>
      <c r="L23" s="206">
        <v>6.29</v>
      </c>
      <c r="M23" s="206">
        <v>48.4</v>
      </c>
      <c r="N23" s="206">
        <v>2.14</v>
      </c>
      <c r="O23" s="206">
        <v>3.02</v>
      </c>
      <c r="P23" s="206">
        <v>1.02</v>
      </c>
      <c r="Q23" s="206">
        <v>4.68</v>
      </c>
      <c r="R23" s="206">
        <v>11.26</v>
      </c>
      <c r="S23" s="206">
        <v>6.19</v>
      </c>
      <c r="T23" s="206">
        <v>0.56000000000000005</v>
      </c>
      <c r="U23" s="206">
        <v>1.73</v>
      </c>
      <c r="V23" s="206">
        <v>5.12</v>
      </c>
      <c r="W23" s="206">
        <v>12.27</v>
      </c>
      <c r="X23" s="206">
        <v>50.42</v>
      </c>
      <c r="Y23" s="206">
        <v>0</v>
      </c>
      <c r="Z23" s="206">
        <v>63.84</v>
      </c>
      <c r="AA23" s="206">
        <v>1.1000000000000001</v>
      </c>
      <c r="AB23" s="206">
        <v>0</v>
      </c>
      <c r="AC23" s="206">
        <v>1.82</v>
      </c>
      <c r="AD23" s="206">
        <v>12.46</v>
      </c>
      <c r="AE23" s="206">
        <v>0</v>
      </c>
      <c r="AF23" s="206">
        <v>0</v>
      </c>
      <c r="AG23" s="206">
        <v>45.26</v>
      </c>
      <c r="AH23" s="206">
        <v>36.78</v>
      </c>
      <c r="AI23" s="206">
        <v>52.34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3.74</v>
      </c>
      <c r="E24" s="206">
        <v>0</v>
      </c>
      <c r="F24" s="206">
        <v>0</v>
      </c>
      <c r="G24" s="206">
        <v>9.67</v>
      </c>
      <c r="H24" s="206">
        <v>0</v>
      </c>
      <c r="I24" s="206">
        <v>42.43</v>
      </c>
      <c r="J24" s="206">
        <v>0.49</v>
      </c>
      <c r="K24" s="206">
        <v>241.2</v>
      </c>
      <c r="L24" s="206">
        <v>6.29</v>
      </c>
      <c r="M24" s="206">
        <v>48.4</v>
      </c>
      <c r="N24" s="206">
        <v>2.14</v>
      </c>
      <c r="O24" s="206">
        <v>3.02</v>
      </c>
      <c r="P24" s="206">
        <v>1.02</v>
      </c>
      <c r="Q24" s="206">
        <v>4.68</v>
      </c>
      <c r="R24" s="206">
        <v>11.26</v>
      </c>
      <c r="S24" s="206">
        <v>6.19</v>
      </c>
      <c r="T24" s="206">
        <v>0.56000000000000005</v>
      </c>
      <c r="U24" s="206">
        <v>1.73</v>
      </c>
      <c r="V24" s="206">
        <v>5.12</v>
      </c>
      <c r="W24" s="206">
        <v>11.46</v>
      </c>
      <c r="X24" s="206">
        <v>50.42</v>
      </c>
      <c r="Y24" s="206">
        <v>0</v>
      </c>
      <c r="Z24" s="206">
        <v>63.84</v>
      </c>
      <c r="AA24" s="206">
        <v>1.48</v>
      </c>
      <c r="AB24" s="206">
        <v>0</v>
      </c>
      <c r="AC24" s="206">
        <v>1.82</v>
      </c>
      <c r="AD24" s="206">
        <v>12.46</v>
      </c>
      <c r="AE24" s="206">
        <v>0</v>
      </c>
      <c r="AF24" s="206">
        <v>0</v>
      </c>
      <c r="AG24" s="206">
        <v>2.83</v>
      </c>
      <c r="AH24" s="206">
        <v>36.78</v>
      </c>
      <c r="AI24" s="206">
        <v>52.34</v>
      </c>
      <c r="AJ24" s="206">
        <v>0</v>
      </c>
      <c r="AK24" s="206">
        <v>17.36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3.74</v>
      </c>
      <c r="E25" s="206">
        <v>0</v>
      </c>
      <c r="F25" s="206">
        <v>0</v>
      </c>
      <c r="G25" s="206">
        <v>9.67</v>
      </c>
      <c r="H25" s="206">
        <v>0</v>
      </c>
      <c r="I25" s="206">
        <v>42.43</v>
      </c>
      <c r="J25" s="206">
        <v>0.49</v>
      </c>
      <c r="K25" s="206">
        <v>241.2</v>
      </c>
      <c r="L25" s="206">
        <v>6.29</v>
      </c>
      <c r="M25" s="206">
        <v>34.03</v>
      </c>
      <c r="N25" s="206">
        <v>2.14</v>
      </c>
      <c r="O25" s="206">
        <v>3.02</v>
      </c>
      <c r="P25" s="206">
        <v>1.02</v>
      </c>
      <c r="Q25" s="206">
        <v>4.68</v>
      </c>
      <c r="R25" s="206">
        <v>11.26</v>
      </c>
      <c r="S25" s="206">
        <v>6.19</v>
      </c>
      <c r="T25" s="206">
        <v>0.56000000000000005</v>
      </c>
      <c r="U25" s="206">
        <v>1.73</v>
      </c>
      <c r="V25" s="206">
        <v>5.12</v>
      </c>
      <c r="W25" s="206">
        <v>11.06</v>
      </c>
      <c r="X25" s="206">
        <v>50.42</v>
      </c>
      <c r="Y25" s="206">
        <v>0</v>
      </c>
      <c r="Z25" s="206">
        <v>63.84</v>
      </c>
      <c r="AA25" s="206">
        <v>1.48</v>
      </c>
      <c r="AB25" s="206">
        <v>0</v>
      </c>
      <c r="AC25" s="206">
        <v>1.82</v>
      </c>
      <c r="AD25" s="206">
        <v>12.46</v>
      </c>
      <c r="AE25" s="206">
        <v>0</v>
      </c>
      <c r="AF25" s="206">
        <v>0</v>
      </c>
      <c r="AG25" s="206">
        <v>4.24</v>
      </c>
      <c r="AH25" s="206">
        <v>36.78</v>
      </c>
      <c r="AI25" s="206">
        <v>52.34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3.74</v>
      </c>
      <c r="E26" s="206">
        <v>0</v>
      </c>
      <c r="F26" s="206">
        <v>0</v>
      </c>
      <c r="G26" s="206">
        <v>9.67</v>
      </c>
      <c r="H26" s="206">
        <v>0</v>
      </c>
      <c r="I26" s="206">
        <v>42.43</v>
      </c>
      <c r="J26" s="206">
        <v>0.49</v>
      </c>
      <c r="K26" s="206">
        <v>241.2</v>
      </c>
      <c r="L26" s="206">
        <v>6.29</v>
      </c>
      <c r="M26" s="206">
        <v>2.62</v>
      </c>
      <c r="N26" s="206">
        <v>2.14</v>
      </c>
      <c r="O26" s="206">
        <v>3.02</v>
      </c>
      <c r="P26" s="206">
        <v>1.02</v>
      </c>
      <c r="Q26" s="206">
        <v>4.68</v>
      </c>
      <c r="R26" s="206">
        <v>11.26</v>
      </c>
      <c r="S26" s="206">
        <v>6.19</v>
      </c>
      <c r="T26" s="206">
        <v>0.56000000000000005</v>
      </c>
      <c r="U26" s="206">
        <v>1.73</v>
      </c>
      <c r="V26" s="206">
        <v>5.12</v>
      </c>
      <c r="W26" s="206">
        <v>11.06</v>
      </c>
      <c r="X26" s="206">
        <v>50.42</v>
      </c>
      <c r="Y26" s="206">
        <v>0</v>
      </c>
      <c r="Z26" s="206">
        <v>44.68</v>
      </c>
      <c r="AA26" s="206">
        <v>1.48</v>
      </c>
      <c r="AB26" s="206">
        <v>0</v>
      </c>
      <c r="AC26" s="206">
        <v>1.82</v>
      </c>
      <c r="AD26" s="206">
        <v>12.46</v>
      </c>
      <c r="AE26" s="206">
        <v>0</v>
      </c>
      <c r="AF26" s="206">
        <v>0</v>
      </c>
      <c r="AG26" s="206">
        <v>4.24</v>
      </c>
      <c r="AH26" s="206">
        <v>36.78</v>
      </c>
      <c r="AI26" s="206">
        <v>52.34</v>
      </c>
      <c r="AJ26" s="206">
        <v>0</v>
      </c>
      <c r="AK26" s="206">
        <v>17.36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3.74</v>
      </c>
      <c r="E27" s="206">
        <v>0</v>
      </c>
      <c r="F27" s="206">
        <v>0</v>
      </c>
      <c r="G27" s="206">
        <v>9.67</v>
      </c>
      <c r="H27" s="206">
        <v>0</v>
      </c>
      <c r="I27" s="206">
        <v>42.43</v>
      </c>
      <c r="J27" s="206">
        <v>0.49</v>
      </c>
      <c r="K27" s="206">
        <v>168.51</v>
      </c>
      <c r="L27" s="206">
        <v>6.29</v>
      </c>
      <c r="M27" s="206">
        <v>2.62</v>
      </c>
      <c r="N27" s="206">
        <v>2.14</v>
      </c>
      <c r="O27" s="206">
        <v>3.02</v>
      </c>
      <c r="P27" s="206">
        <v>1.02</v>
      </c>
      <c r="Q27" s="206">
        <v>2.2200000000000002</v>
      </c>
      <c r="R27" s="206">
        <v>5.93</v>
      </c>
      <c r="S27" s="206">
        <v>2.97</v>
      </c>
      <c r="T27" s="206">
        <v>0.56000000000000005</v>
      </c>
      <c r="U27" s="206">
        <v>1.73</v>
      </c>
      <c r="V27" s="206">
        <v>0.22</v>
      </c>
      <c r="W27" s="206">
        <v>0.49</v>
      </c>
      <c r="X27" s="206">
        <v>30.17</v>
      </c>
      <c r="Y27" s="206">
        <v>0</v>
      </c>
      <c r="Z27" s="206">
        <v>4.87</v>
      </c>
      <c r="AA27" s="206">
        <v>0</v>
      </c>
      <c r="AB27" s="206">
        <v>0</v>
      </c>
      <c r="AC27" s="206">
        <v>1.82</v>
      </c>
      <c r="AD27" s="206">
        <v>12.46</v>
      </c>
      <c r="AE27" s="206">
        <v>0</v>
      </c>
      <c r="AF27" s="206">
        <v>0</v>
      </c>
      <c r="AG27" s="206">
        <v>4.24</v>
      </c>
      <c r="AH27" s="206">
        <v>36.78</v>
      </c>
      <c r="AI27" s="206">
        <v>52.34</v>
      </c>
      <c r="AJ27" s="206">
        <v>0</v>
      </c>
      <c r="AK27" s="206">
        <v>19.579999999999998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3.74</v>
      </c>
      <c r="E28" s="206">
        <v>0</v>
      </c>
      <c r="F28" s="206">
        <v>0</v>
      </c>
      <c r="G28" s="206">
        <v>9.67</v>
      </c>
      <c r="H28" s="206">
        <v>0</v>
      </c>
      <c r="I28" s="206">
        <v>42.43</v>
      </c>
      <c r="J28" s="206">
        <v>0.49</v>
      </c>
      <c r="K28" s="206">
        <v>114.83</v>
      </c>
      <c r="L28" s="206">
        <v>6.29</v>
      </c>
      <c r="M28" s="206">
        <v>2.62</v>
      </c>
      <c r="N28" s="206">
        <v>2.14</v>
      </c>
      <c r="O28" s="206">
        <v>3.02</v>
      </c>
      <c r="P28" s="206">
        <v>1.02</v>
      </c>
      <c r="Q28" s="206">
        <v>1.96</v>
      </c>
      <c r="R28" s="206">
        <v>5.14</v>
      </c>
      <c r="S28" s="206">
        <v>2.73</v>
      </c>
      <c r="T28" s="206">
        <v>0.56000000000000005</v>
      </c>
      <c r="U28" s="206">
        <v>1.73</v>
      </c>
      <c r="V28" s="206">
        <v>0.22</v>
      </c>
      <c r="W28" s="206">
        <v>1.05</v>
      </c>
      <c r="X28" s="206">
        <v>15.67</v>
      </c>
      <c r="Y28" s="206">
        <v>0</v>
      </c>
      <c r="Z28" s="206">
        <v>4.87</v>
      </c>
      <c r="AA28" s="206">
        <v>1.1000000000000001</v>
      </c>
      <c r="AB28" s="206">
        <v>0</v>
      </c>
      <c r="AC28" s="206">
        <v>1.82</v>
      </c>
      <c r="AD28" s="206">
        <v>12.46</v>
      </c>
      <c r="AE28" s="206">
        <v>0</v>
      </c>
      <c r="AF28" s="206">
        <v>0</v>
      </c>
      <c r="AG28" s="206">
        <v>4.24</v>
      </c>
      <c r="AH28" s="206">
        <v>0</v>
      </c>
      <c r="AI28" s="206">
        <v>52.34</v>
      </c>
      <c r="AJ28" s="206">
        <v>0</v>
      </c>
      <c r="AK28" s="206">
        <v>19.579999999999998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3.74</v>
      </c>
      <c r="E29" s="206">
        <v>0</v>
      </c>
      <c r="F29" s="206">
        <v>0</v>
      </c>
      <c r="G29" s="206">
        <v>9.67</v>
      </c>
      <c r="H29" s="206">
        <v>0</v>
      </c>
      <c r="I29" s="206">
        <v>42.43</v>
      </c>
      <c r="J29" s="206">
        <v>0.49</v>
      </c>
      <c r="K29" s="206">
        <v>32.97</v>
      </c>
      <c r="L29" s="206">
        <v>0.26</v>
      </c>
      <c r="M29" s="206">
        <v>2.56</v>
      </c>
      <c r="N29" s="206">
        <v>2.1</v>
      </c>
      <c r="O29" s="206">
        <v>2.96</v>
      </c>
      <c r="P29" s="206">
        <v>1.02</v>
      </c>
      <c r="Q29" s="206">
        <v>0.4</v>
      </c>
      <c r="R29" s="206">
        <v>1.51</v>
      </c>
      <c r="S29" s="206">
        <v>0.76</v>
      </c>
      <c r="T29" s="206">
        <v>0.56000000000000005</v>
      </c>
      <c r="U29" s="206">
        <v>1.73</v>
      </c>
      <c r="V29" s="206">
        <v>0.22</v>
      </c>
      <c r="W29" s="206">
        <v>0.72</v>
      </c>
      <c r="X29" s="206">
        <v>6.37</v>
      </c>
      <c r="Y29" s="206">
        <v>0</v>
      </c>
      <c r="Z29" s="206">
        <v>4.87</v>
      </c>
      <c r="AA29" s="206">
        <v>1.1000000000000001</v>
      </c>
      <c r="AB29" s="206">
        <v>0</v>
      </c>
      <c r="AC29" s="206">
        <v>1.82</v>
      </c>
      <c r="AD29" s="206">
        <v>12.46</v>
      </c>
      <c r="AE29" s="206">
        <v>0</v>
      </c>
      <c r="AF29" s="206">
        <v>0</v>
      </c>
      <c r="AG29" s="206">
        <v>4.24</v>
      </c>
      <c r="AH29" s="206">
        <v>0</v>
      </c>
      <c r="AI29" s="206">
        <v>52.34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3.74</v>
      </c>
      <c r="E30" s="206">
        <v>0</v>
      </c>
      <c r="F30" s="206">
        <v>0</v>
      </c>
      <c r="G30" s="206">
        <v>9.67</v>
      </c>
      <c r="H30" s="206">
        <v>0</v>
      </c>
      <c r="I30" s="206">
        <v>42.43</v>
      </c>
      <c r="J30" s="206">
        <v>0.49</v>
      </c>
      <c r="K30" s="206">
        <v>21.37</v>
      </c>
      <c r="L30" s="206">
        <v>0.26</v>
      </c>
      <c r="M30" s="206">
        <v>2.56</v>
      </c>
      <c r="N30" s="206">
        <v>2.1</v>
      </c>
      <c r="O30" s="206">
        <v>2.96</v>
      </c>
      <c r="P30" s="206">
        <v>1.02</v>
      </c>
      <c r="Q30" s="206">
        <v>0.4</v>
      </c>
      <c r="R30" s="206">
        <v>0.76</v>
      </c>
      <c r="S30" s="206">
        <v>0.48</v>
      </c>
      <c r="T30" s="206">
        <v>0.56000000000000005</v>
      </c>
      <c r="U30" s="206">
        <v>1.73</v>
      </c>
      <c r="V30" s="206">
        <v>0.22</v>
      </c>
      <c r="W30" s="206">
        <v>0.72</v>
      </c>
      <c r="X30" s="206">
        <v>6.06</v>
      </c>
      <c r="Y30" s="206">
        <v>0</v>
      </c>
      <c r="Z30" s="206">
        <v>4.87</v>
      </c>
      <c r="AA30" s="206">
        <v>1.1000000000000001</v>
      </c>
      <c r="AB30" s="206">
        <v>0</v>
      </c>
      <c r="AC30" s="206">
        <v>1.82</v>
      </c>
      <c r="AD30" s="206">
        <v>12.46</v>
      </c>
      <c r="AE30" s="206">
        <v>0</v>
      </c>
      <c r="AF30" s="206">
        <v>0</v>
      </c>
      <c r="AG30" s="206">
        <v>4.24</v>
      </c>
      <c r="AH30" s="206">
        <v>0</v>
      </c>
      <c r="AI30" s="206">
        <v>52.34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3.74</v>
      </c>
      <c r="E31" s="206">
        <v>0</v>
      </c>
      <c r="F31" s="206">
        <v>0</v>
      </c>
      <c r="G31" s="206">
        <v>9.67</v>
      </c>
      <c r="H31" s="206">
        <v>0</v>
      </c>
      <c r="I31" s="206">
        <v>42.43</v>
      </c>
      <c r="J31" s="206">
        <v>0.49</v>
      </c>
      <c r="K31" s="206">
        <v>21.37</v>
      </c>
      <c r="L31" s="206">
        <v>0.26</v>
      </c>
      <c r="M31" s="206">
        <v>2.56</v>
      </c>
      <c r="N31" s="206">
        <v>2.1</v>
      </c>
      <c r="O31" s="206">
        <v>2.96</v>
      </c>
      <c r="P31" s="206">
        <v>1.02</v>
      </c>
      <c r="Q31" s="206">
        <v>0.4</v>
      </c>
      <c r="R31" s="206">
        <v>0.76</v>
      </c>
      <c r="S31" s="206">
        <v>0.48</v>
      </c>
      <c r="T31" s="206">
        <v>0.56000000000000005</v>
      </c>
      <c r="U31" s="206">
        <v>1.73</v>
      </c>
      <c r="V31" s="206">
        <v>0.22</v>
      </c>
      <c r="W31" s="206">
        <v>0.73</v>
      </c>
      <c r="X31" s="206">
        <v>8.85</v>
      </c>
      <c r="Y31" s="206">
        <v>0</v>
      </c>
      <c r="Z31" s="206">
        <v>4.87</v>
      </c>
      <c r="AA31" s="206">
        <v>1.1000000000000001</v>
      </c>
      <c r="AB31" s="206">
        <v>0</v>
      </c>
      <c r="AC31" s="206">
        <v>1.82</v>
      </c>
      <c r="AD31" s="206">
        <v>12.46</v>
      </c>
      <c r="AE31" s="206">
        <v>0</v>
      </c>
      <c r="AF31" s="206">
        <v>0</v>
      </c>
      <c r="AG31" s="206">
        <v>4.24</v>
      </c>
      <c r="AH31" s="206">
        <v>0</v>
      </c>
      <c r="AI31" s="206">
        <v>52.34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3.74</v>
      </c>
      <c r="E32" s="206">
        <v>0</v>
      </c>
      <c r="F32" s="206">
        <v>0</v>
      </c>
      <c r="G32" s="206">
        <v>9.67</v>
      </c>
      <c r="H32" s="206">
        <v>0</v>
      </c>
      <c r="I32" s="206">
        <v>42.43</v>
      </c>
      <c r="J32" s="206">
        <v>0.49</v>
      </c>
      <c r="K32" s="206">
        <v>21.37</v>
      </c>
      <c r="L32" s="206">
        <v>0.26</v>
      </c>
      <c r="M32" s="206">
        <v>2.56</v>
      </c>
      <c r="N32" s="206">
        <v>2.1</v>
      </c>
      <c r="O32" s="206">
        <v>2.96</v>
      </c>
      <c r="P32" s="206">
        <v>1.02</v>
      </c>
      <c r="Q32" s="206">
        <v>0.4</v>
      </c>
      <c r="R32" s="206">
        <v>0.76</v>
      </c>
      <c r="S32" s="206">
        <v>0.48</v>
      </c>
      <c r="T32" s="206">
        <v>0.56000000000000005</v>
      </c>
      <c r="U32" s="206">
        <v>1.73</v>
      </c>
      <c r="V32" s="206">
        <v>0.22</v>
      </c>
      <c r="W32" s="206">
        <v>0.73</v>
      </c>
      <c r="X32" s="206">
        <v>8.85</v>
      </c>
      <c r="Y32" s="206">
        <v>0</v>
      </c>
      <c r="Z32" s="206">
        <v>4.87</v>
      </c>
      <c r="AA32" s="206">
        <v>1.1000000000000001</v>
      </c>
      <c r="AB32" s="206">
        <v>0</v>
      </c>
      <c r="AC32" s="206">
        <v>1.82</v>
      </c>
      <c r="AD32" s="206">
        <v>12.46</v>
      </c>
      <c r="AE32" s="206">
        <v>0</v>
      </c>
      <c r="AF32" s="206">
        <v>0</v>
      </c>
      <c r="AG32" s="206">
        <v>4.24</v>
      </c>
      <c r="AH32" s="206">
        <v>0</v>
      </c>
      <c r="AI32" s="206">
        <v>52.34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3.74</v>
      </c>
      <c r="E33" s="206">
        <v>0</v>
      </c>
      <c r="F33" s="206">
        <v>0</v>
      </c>
      <c r="G33" s="206">
        <v>9.67</v>
      </c>
      <c r="H33" s="206">
        <v>0</v>
      </c>
      <c r="I33" s="206">
        <v>42.43</v>
      </c>
      <c r="J33" s="206">
        <v>0.49</v>
      </c>
      <c r="K33" s="206">
        <v>21.37</v>
      </c>
      <c r="L33" s="206">
        <v>0.26</v>
      </c>
      <c r="M33" s="206">
        <v>2.56</v>
      </c>
      <c r="N33" s="206">
        <v>2.1</v>
      </c>
      <c r="O33" s="206">
        <v>2.96</v>
      </c>
      <c r="P33" s="206">
        <v>1.02</v>
      </c>
      <c r="Q33" s="206">
        <v>0.4</v>
      </c>
      <c r="R33" s="206">
        <v>0.26</v>
      </c>
      <c r="S33" s="206">
        <v>0.48</v>
      </c>
      <c r="T33" s="206">
        <v>0.56000000000000005</v>
      </c>
      <c r="U33" s="206">
        <v>1.73</v>
      </c>
      <c r="V33" s="206">
        <v>0.22</v>
      </c>
      <c r="W33" s="206">
        <v>0.73</v>
      </c>
      <c r="X33" s="206">
        <v>23.4</v>
      </c>
      <c r="Y33" s="206">
        <v>0</v>
      </c>
      <c r="Z33" s="206">
        <v>4.87</v>
      </c>
      <c r="AA33" s="206">
        <v>1.1000000000000001</v>
      </c>
      <c r="AB33" s="206">
        <v>0</v>
      </c>
      <c r="AC33" s="206">
        <v>1.82</v>
      </c>
      <c r="AD33" s="206">
        <v>12.46</v>
      </c>
      <c r="AE33" s="206">
        <v>0</v>
      </c>
      <c r="AF33" s="206">
        <v>0</v>
      </c>
      <c r="AG33" s="206">
        <v>4.24</v>
      </c>
      <c r="AH33" s="206">
        <v>0</v>
      </c>
      <c r="AI33" s="206">
        <v>52.34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3.74</v>
      </c>
      <c r="E34" s="206">
        <v>0</v>
      </c>
      <c r="F34" s="206">
        <v>0</v>
      </c>
      <c r="G34" s="206">
        <v>9.67</v>
      </c>
      <c r="H34" s="206">
        <v>0</v>
      </c>
      <c r="I34" s="206">
        <v>42.43</v>
      </c>
      <c r="J34" s="206">
        <v>0.49</v>
      </c>
      <c r="K34" s="206">
        <v>21.37</v>
      </c>
      <c r="L34" s="206">
        <v>0.26</v>
      </c>
      <c r="M34" s="206">
        <v>2.56</v>
      </c>
      <c r="N34" s="206">
        <v>2.1</v>
      </c>
      <c r="O34" s="206">
        <v>2.96</v>
      </c>
      <c r="P34" s="206">
        <v>1.02</v>
      </c>
      <c r="Q34" s="206">
        <v>0.4</v>
      </c>
      <c r="R34" s="206">
        <v>0.23</v>
      </c>
      <c r="S34" s="206">
        <v>0.48</v>
      </c>
      <c r="T34" s="206">
        <v>0.56000000000000005</v>
      </c>
      <c r="U34" s="206">
        <v>1.73</v>
      </c>
      <c r="V34" s="206">
        <v>0.22</v>
      </c>
      <c r="W34" s="206">
        <v>0.73</v>
      </c>
      <c r="X34" s="206">
        <v>23.4</v>
      </c>
      <c r="Y34" s="206">
        <v>0</v>
      </c>
      <c r="Z34" s="206">
        <v>4.87</v>
      </c>
      <c r="AA34" s="206">
        <v>1.1000000000000001</v>
      </c>
      <c r="AB34" s="206">
        <v>0</v>
      </c>
      <c r="AC34" s="206">
        <v>1.82</v>
      </c>
      <c r="AD34" s="206">
        <v>12.46</v>
      </c>
      <c r="AE34" s="206">
        <v>0</v>
      </c>
      <c r="AF34" s="206">
        <v>0</v>
      </c>
      <c r="AG34" s="206">
        <v>4.24</v>
      </c>
      <c r="AH34" s="206">
        <v>0</v>
      </c>
      <c r="AI34" s="206">
        <v>52.34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3.74</v>
      </c>
      <c r="E35" s="206">
        <v>0</v>
      </c>
      <c r="F35" s="206">
        <v>0</v>
      </c>
      <c r="G35" s="206">
        <v>9.67</v>
      </c>
      <c r="H35" s="206">
        <v>0</v>
      </c>
      <c r="I35" s="206">
        <v>41.94</v>
      </c>
      <c r="J35" s="206">
        <v>0.49</v>
      </c>
      <c r="K35" s="206">
        <v>21.37</v>
      </c>
      <c r="L35" s="206">
        <v>0.26</v>
      </c>
      <c r="M35" s="206">
        <v>2.56</v>
      </c>
      <c r="N35" s="206">
        <v>2.1</v>
      </c>
      <c r="O35" s="206">
        <v>2.96</v>
      </c>
      <c r="P35" s="206">
        <v>1.02</v>
      </c>
      <c r="Q35" s="206">
        <v>0.4</v>
      </c>
      <c r="R35" s="206">
        <v>0.23</v>
      </c>
      <c r="S35" s="206">
        <v>0.48</v>
      </c>
      <c r="T35" s="206">
        <v>0.56000000000000005</v>
      </c>
      <c r="U35" s="206">
        <v>1.73</v>
      </c>
      <c r="V35" s="206">
        <v>0.22</v>
      </c>
      <c r="W35" s="206">
        <v>0.73</v>
      </c>
      <c r="X35" s="206">
        <v>23.4</v>
      </c>
      <c r="Y35" s="206">
        <v>0</v>
      </c>
      <c r="Z35" s="206">
        <v>4.87</v>
      </c>
      <c r="AA35" s="206">
        <v>1.1000000000000001</v>
      </c>
      <c r="AB35" s="206">
        <v>0</v>
      </c>
      <c r="AC35" s="206">
        <v>1.82</v>
      </c>
      <c r="AD35" s="206">
        <v>12.46</v>
      </c>
      <c r="AE35" s="206">
        <v>0</v>
      </c>
      <c r="AF35" s="206">
        <v>0</v>
      </c>
      <c r="AG35" s="206">
        <v>4.24</v>
      </c>
      <c r="AH35" s="206">
        <v>0</v>
      </c>
      <c r="AI35" s="206">
        <v>52.34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3.74</v>
      </c>
      <c r="E36" s="206">
        <v>0</v>
      </c>
      <c r="F36" s="206">
        <v>0</v>
      </c>
      <c r="G36" s="206">
        <v>9.67</v>
      </c>
      <c r="H36" s="206">
        <v>0</v>
      </c>
      <c r="I36" s="206">
        <v>41.94</v>
      </c>
      <c r="J36" s="206">
        <v>0.49</v>
      </c>
      <c r="K36" s="206">
        <v>21.37</v>
      </c>
      <c r="L36" s="206">
        <v>0.26</v>
      </c>
      <c r="M36" s="206">
        <v>2.56</v>
      </c>
      <c r="N36" s="206">
        <v>2.1</v>
      </c>
      <c r="O36" s="206">
        <v>2.96</v>
      </c>
      <c r="P36" s="206">
        <v>1.02</v>
      </c>
      <c r="Q36" s="206">
        <v>0.4</v>
      </c>
      <c r="R36" s="206">
        <v>0.23</v>
      </c>
      <c r="S36" s="206">
        <v>0.48</v>
      </c>
      <c r="T36" s="206">
        <v>0.56000000000000005</v>
      </c>
      <c r="U36" s="206">
        <v>1.73</v>
      </c>
      <c r="V36" s="206">
        <v>0.22</v>
      </c>
      <c r="W36" s="206">
        <v>0.73</v>
      </c>
      <c r="X36" s="206">
        <v>23.4</v>
      </c>
      <c r="Y36" s="206">
        <v>0</v>
      </c>
      <c r="Z36" s="206">
        <v>4.87</v>
      </c>
      <c r="AA36" s="206">
        <v>1.1000000000000001</v>
      </c>
      <c r="AB36" s="206">
        <v>0</v>
      </c>
      <c r="AC36" s="206">
        <v>1.82</v>
      </c>
      <c r="AD36" s="206">
        <v>12.46</v>
      </c>
      <c r="AE36" s="206">
        <v>0</v>
      </c>
      <c r="AF36" s="206">
        <v>0</v>
      </c>
      <c r="AG36" s="206">
        <v>4.24</v>
      </c>
      <c r="AH36" s="206">
        <v>0</v>
      </c>
      <c r="AI36" s="206">
        <v>52.34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3.74</v>
      </c>
      <c r="E37" s="206">
        <v>0</v>
      </c>
      <c r="F37" s="206">
        <v>0</v>
      </c>
      <c r="G37" s="206">
        <v>9.67</v>
      </c>
      <c r="H37" s="206">
        <v>0</v>
      </c>
      <c r="I37" s="206">
        <v>41.94</v>
      </c>
      <c r="J37" s="206">
        <v>0.49</v>
      </c>
      <c r="K37" s="206">
        <v>21.37</v>
      </c>
      <c r="L37" s="206">
        <v>0.26</v>
      </c>
      <c r="M37" s="206">
        <v>2.56</v>
      </c>
      <c r="N37" s="206">
        <v>2.1</v>
      </c>
      <c r="O37" s="206">
        <v>2.96</v>
      </c>
      <c r="P37" s="206">
        <v>1.02</v>
      </c>
      <c r="Q37" s="206">
        <v>0.4</v>
      </c>
      <c r="R37" s="206">
        <v>0.23</v>
      </c>
      <c r="S37" s="206">
        <v>0.48</v>
      </c>
      <c r="T37" s="206">
        <v>0.56000000000000005</v>
      </c>
      <c r="U37" s="206">
        <v>1.73</v>
      </c>
      <c r="V37" s="206">
        <v>0.22</v>
      </c>
      <c r="W37" s="206">
        <v>0.72</v>
      </c>
      <c r="X37" s="206">
        <v>23.4</v>
      </c>
      <c r="Y37" s="206">
        <v>0</v>
      </c>
      <c r="Z37" s="206">
        <v>4.87</v>
      </c>
      <c r="AA37" s="206">
        <v>1.1000000000000001</v>
      </c>
      <c r="AB37" s="206">
        <v>0</v>
      </c>
      <c r="AC37" s="206">
        <v>1.82</v>
      </c>
      <c r="AD37" s="206">
        <v>12.46</v>
      </c>
      <c r="AE37" s="206">
        <v>0</v>
      </c>
      <c r="AF37" s="206">
        <v>0</v>
      </c>
      <c r="AG37" s="206">
        <v>4.24</v>
      </c>
      <c r="AH37" s="206">
        <v>0</v>
      </c>
      <c r="AI37" s="206">
        <v>52.34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3.74</v>
      </c>
      <c r="E38" s="206">
        <v>0</v>
      </c>
      <c r="F38" s="206">
        <v>0</v>
      </c>
      <c r="G38" s="206">
        <v>9.67</v>
      </c>
      <c r="H38" s="206">
        <v>0</v>
      </c>
      <c r="I38" s="206">
        <v>41.94</v>
      </c>
      <c r="J38" s="206">
        <v>0.49</v>
      </c>
      <c r="K38" s="206">
        <v>21.37</v>
      </c>
      <c r="L38" s="206">
        <v>0.26</v>
      </c>
      <c r="M38" s="206">
        <v>2.56</v>
      </c>
      <c r="N38" s="206">
        <v>2.1</v>
      </c>
      <c r="O38" s="206">
        <v>2.96</v>
      </c>
      <c r="P38" s="206">
        <v>1.02</v>
      </c>
      <c r="Q38" s="206">
        <v>0.4</v>
      </c>
      <c r="R38" s="206">
        <v>0.23</v>
      </c>
      <c r="S38" s="206">
        <v>0.48</v>
      </c>
      <c r="T38" s="206">
        <v>0.56000000000000005</v>
      </c>
      <c r="U38" s="206">
        <v>1.73</v>
      </c>
      <c r="V38" s="206">
        <v>0.22</v>
      </c>
      <c r="W38" s="206">
        <v>0.72</v>
      </c>
      <c r="X38" s="206">
        <v>23.4</v>
      </c>
      <c r="Y38" s="206">
        <v>0</v>
      </c>
      <c r="Z38" s="206">
        <v>4.87</v>
      </c>
      <c r="AA38" s="206">
        <v>1.1000000000000001</v>
      </c>
      <c r="AB38" s="206">
        <v>0</v>
      </c>
      <c r="AC38" s="206">
        <v>1.82</v>
      </c>
      <c r="AD38" s="206">
        <v>12.46</v>
      </c>
      <c r="AE38" s="206">
        <v>0</v>
      </c>
      <c r="AF38" s="206">
        <v>0</v>
      </c>
      <c r="AG38" s="206">
        <v>4.24</v>
      </c>
      <c r="AH38" s="206">
        <v>0</v>
      </c>
      <c r="AI38" s="206">
        <v>52.34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3.74</v>
      </c>
      <c r="E39" s="206">
        <v>0</v>
      </c>
      <c r="F39" s="206">
        <v>0</v>
      </c>
      <c r="G39" s="206">
        <v>9.67</v>
      </c>
      <c r="H39" s="206">
        <v>0</v>
      </c>
      <c r="I39" s="206">
        <v>41.94</v>
      </c>
      <c r="J39" s="206">
        <v>0.49</v>
      </c>
      <c r="K39" s="206">
        <v>21.37</v>
      </c>
      <c r="L39" s="206">
        <v>0.26</v>
      </c>
      <c r="M39" s="206">
        <v>2.62</v>
      </c>
      <c r="N39" s="206">
        <v>2.14</v>
      </c>
      <c r="O39" s="206">
        <v>3.02</v>
      </c>
      <c r="P39" s="206">
        <v>1.02</v>
      </c>
      <c r="Q39" s="206">
        <v>0.4</v>
      </c>
      <c r="R39" s="206">
        <v>0.61</v>
      </c>
      <c r="S39" s="206">
        <v>0.48</v>
      </c>
      <c r="T39" s="206">
        <v>0.56000000000000005</v>
      </c>
      <c r="U39" s="206">
        <v>1.73</v>
      </c>
      <c r="V39" s="206">
        <v>0.22</v>
      </c>
      <c r="W39" s="206">
        <v>0.72</v>
      </c>
      <c r="X39" s="206">
        <v>23.4</v>
      </c>
      <c r="Y39" s="206">
        <v>0</v>
      </c>
      <c r="Z39" s="206">
        <v>4.87</v>
      </c>
      <c r="AA39" s="206">
        <v>1.1000000000000001</v>
      </c>
      <c r="AB39" s="206">
        <v>0</v>
      </c>
      <c r="AC39" s="206">
        <v>1.82</v>
      </c>
      <c r="AD39" s="206">
        <v>12.46</v>
      </c>
      <c r="AE39" s="206">
        <v>0</v>
      </c>
      <c r="AF39" s="206">
        <v>0</v>
      </c>
      <c r="AG39" s="206">
        <v>4.24</v>
      </c>
      <c r="AH39" s="206">
        <v>0</v>
      </c>
      <c r="AI39" s="206">
        <v>52.34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3.74</v>
      </c>
      <c r="E40" s="206">
        <v>0</v>
      </c>
      <c r="F40" s="206">
        <v>0</v>
      </c>
      <c r="G40" s="206">
        <v>9.67</v>
      </c>
      <c r="H40" s="206">
        <v>0</v>
      </c>
      <c r="I40" s="206">
        <v>41.94</v>
      </c>
      <c r="J40" s="206">
        <v>0.49</v>
      </c>
      <c r="K40" s="206">
        <v>21.37</v>
      </c>
      <c r="L40" s="206">
        <v>0.26</v>
      </c>
      <c r="M40" s="206">
        <v>2.62</v>
      </c>
      <c r="N40" s="206">
        <v>2.14</v>
      </c>
      <c r="O40" s="206">
        <v>3.02</v>
      </c>
      <c r="P40" s="206">
        <v>1.02</v>
      </c>
      <c r="Q40" s="206">
        <v>0.4</v>
      </c>
      <c r="R40" s="206">
        <v>0.61</v>
      </c>
      <c r="S40" s="206">
        <v>0.48</v>
      </c>
      <c r="T40" s="206">
        <v>0.56000000000000005</v>
      </c>
      <c r="U40" s="206">
        <v>1.73</v>
      </c>
      <c r="V40" s="206">
        <v>0.22</v>
      </c>
      <c r="W40" s="206">
        <v>0.72</v>
      </c>
      <c r="X40" s="206">
        <v>23.4</v>
      </c>
      <c r="Y40" s="206">
        <v>0</v>
      </c>
      <c r="Z40" s="206">
        <v>4.87</v>
      </c>
      <c r="AA40" s="206">
        <v>1.1000000000000001</v>
      </c>
      <c r="AB40" s="206">
        <v>0</v>
      </c>
      <c r="AC40" s="206">
        <v>1.82</v>
      </c>
      <c r="AD40" s="206">
        <v>12.46</v>
      </c>
      <c r="AE40" s="206">
        <v>0</v>
      </c>
      <c r="AF40" s="206">
        <v>0</v>
      </c>
      <c r="AG40" s="206">
        <v>4.24</v>
      </c>
      <c r="AH40" s="206">
        <v>0</v>
      </c>
      <c r="AI40" s="206">
        <v>52.34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3.74</v>
      </c>
      <c r="E41" s="206">
        <v>0</v>
      </c>
      <c r="F41" s="206">
        <v>0</v>
      </c>
      <c r="G41" s="206">
        <v>9.67</v>
      </c>
      <c r="H41" s="206">
        <v>0</v>
      </c>
      <c r="I41" s="206">
        <v>41.94</v>
      </c>
      <c r="J41" s="206">
        <v>0.49</v>
      </c>
      <c r="K41" s="206">
        <v>19.579999999999998</v>
      </c>
      <c r="L41" s="206">
        <v>0.26</v>
      </c>
      <c r="M41" s="206">
        <v>2.62</v>
      </c>
      <c r="N41" s="206">
        <v>2.14</v>
      </c>
      <c r="O41" s="206">
        <v>3.02</v>
      </c>
      <c r="P41" s="206">
        <v>1.02</v>
      </c>
      <c r="Q41" s="206">
        <v>0.4</v>
      </c>
      <c r="R41" s="206">
        <v>0.61</v>
      </c>
      <c r="S41" s="206">
        <v>0.48</v>
      </c>
      <c r="T41" s="206">
        <v>0.56000000000000005</v>
      </c>
      <c r="U41" s="206">
        <v>1.73</v>
      </c>
      <c r="V41" s="206">
        <v>0.22</v>
      </c>
      <c r="W41" s="206">
        <v>0.72</v>
      </c>
      <c r="X41" s="206">
        <v>23.4</v>
      </c>
      <c r="Y41" s="206">
        <v>0</v>
      </c>
      <c r="Z41" s="206">
        <v>4.87</v>
      </c>
      <c r="AA41" s="206">
        <v>1.1000000000000001</v>
      </c>
      <c r="AB41" s="206">
        <v>0</v>
      </c>
      <c r="AC41" s="206">
        <v>1.82</v>
      </c>
      <c r="AD41" s="206">
        <v>12.46</v>
      </c>
      <c r="AE41" s="206">
        <v>0</v>
      </c>
      <c r="AF41" s="206">
        <v>0</v>
      </c>
      <c r="AG41" s="206">
        <v>4.24</v>
      </c>
      <c r="AH41" s="206">
        <v>0</v>
      </c>
      <c r="AI41" s="206">
        <v>52.34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3.74</v>
      </c>
      <c r="E42" s="206">
        <v>0</v>
      </c>
      <c r="F42" s="206">
        <v>0</v>
      </c>
      <c r="G42" s="206">
        <v>9.67</v>
      </c>
      <c r="H42" s="206">
        <v>0</v>
      </c>
      <c r="I42" s="206">
        <v>41.94</v>
      </c>
      <c r="J42" s="206">
        <v>0.49</v>
      </c>
      <c r="K42" s="206">
        <v>17.79</v>
      </c>
      <c r="L42" s="206">
        <v>0.26</v>
      </c>
      <c r="M42" s="206">
        <v>2.62</v>
      </c>
      <c r="N42" s="206">
        <v>2.14</v>
      </c>
      <c r="O42" s="206">
        <v>3.02</v>
      </c>
      <c r="P42" s="206">
        <v>1.02</v>
      </c>
      <c r="Q42" s="206">
        <v>0.4</v>
      </c>
      <c r="R42" s="206">
        <v>0.61</v>
      </c>
      <c r="S42" s="206">
        <v>0.48</v>
      </c>
      <c r="T42" s="206">
        <v>0.56000000000000005</v>
      </c>
      <c r="U42" s="206">
        <v>1.73</v>
      </c>
      <c r="V42" s="206">
        <v>0.22</v>
      </c>
      <c r="W42" s="206">
        <v>0.72</v>
      </c>
      <c r="X42" s="206">
        <v>23.4</v>
      </c>
      <c r="Y42" s="206">
        <v>0</v>
      </c>
      <c r="Z42" s="206">
        <v>4.87</v>
      </c>
      <c r="AA42" s="206">
        <v>1.1000000000000001</v>
      </c>
      <c r="AB42" s="206">
        <v>0</v>
      </c>
      <c r="AC42" s="206">
        <v>1.82</v>
      </c>
      <c r="AD42" s="206">
        <v>12.46</v>
      </c>
      <c r="AE42" s="206">
        <v>0</v>
      </c>
      <c r="AF42" s="206">
        <v>0</v>
      </c>
      <c r="AG42" s="206">
        <v>4.24</v>
      </c>
      <c r="AH42" s="206">
        <v>0</v>
      </c>
      <c r="AI42" s="206">
        <v>52.34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3.74</v>
      </c>
      <c r="E43" s="206">
        <v>0</v>
      </c>
      <c r="F43" s="206">
        <v>0</v>
      </c>
      <c r="G43" s="206">
        <v>9.67</v>
      </c>
      <c r="H43" s="206">
        <v>0</v>
      </c>
      <c r="I43" s="206">
        <v>41.94</v>
      </c>
      <c r="J43" s="206">
        <v>0.49</v>
      </c>
      <c r="K43" s="206">
        <v>16.010000000000002</v>
      </c>
      <c r="L43" s="206">
        <v>0.26</v>
      </c>
      <c r="M43" s="206">
        <v>2.62</v>
      </c>
      <c r="N43" s="206">
        <v>2.14</v>
      </c>
      <c r="O43" s="206">
        <v>3.02</v>
      </c>
      <c r="P43" s="206">
        <v>1.02</v>
      </c>
      <c r="Q43" s="206">
        <v>0.4</v>
      </c>
      <c r="R43" s="206">
        <v>0.17</v>
      </c>
      <c r="S43" s="206">
        <v>0.48</v>
      </c>
      <c r="T43" s="206">
        <v>0.56000000000000005</v>
      </c>
      <c r="U43" s="206">
        <v>1.73</v>
      </c>
      <c r="V43" s="206">
        <v>0.22</v>
      </c>
      <c r="W43" s="206">
        <v>0.72</v>
      </c>
      <c r="X43" s="206">
        <v>23.4</v>
      </c>
      <c r="Y43" s="206">
        <v>0</v>
      </c>
      <c r="Z43" s="206">
        <v>4.87</v>
      </c>
      <c r="AA43" s="206">
        <v>1.1000000000000001</v>
      </c>
      <c r="AB43" s="206">
        <v>0</v>
      </c>
      <c r="AC43" s="206">
        <v>1.82</v>
      </c>
      <c r="AD43" s="206">
        <v>12.46</v>
      </c>
      <c r="AE43" s="206">
        <v>0</v>
      </c>
      <c r="AF43" s="206">
        <v>0</v>
      </c>
      <c r="AG43" s="206">
        <v>4.24</v>
      </c>
      <c r="AH43" s="206">
        <v>0</v>
      </c>
      <c r="AI43" s="206">
        <v>52.34</v>
      </c>
      <c r="AJ43" s="206">
        <v>0</v>
      </c>
      <c r="AK43" s="206">
        <v>-8.7799999999999994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3.74</v>
      </c>
      <c r="E44" s="206">
        <v>0</v>
      </c>
      <c r="F44" s="206">
        <v>0</v>
      </c>
      <c r="G44" s="206">
        <v>9.67</v>
      </c>
      <c r="H44" s="206">
        <v>0</v>
      </c>
      <c r="I44" s="206">
        <v>41.94</v>
      </c>
      <c r="J44" s="206">
        <v>0.49</v>
      </c>
      <c r="K44" s="206">
        <v>15.32</v>
      </c>
      <c r="L44" s="206">
        <v>0.26</v>
      </c>
      <c r="M44" s="206">
        <v>2.62</v>
      </c>
      <c r="N44" s="206">
        <v>2.14</v>
      </c>
      <c r="O44" s="206">
        <v>3.02</v>
      </c>
      <c r="P44" s="206">
        <v>1.02</v>
      </c>
      <c r="Q44" s="206">
        <v>0.4</v>
      </c>
      <c r="R44" s="206">
        <v>0.17</v>
      </c>
      <c r="S44" s="206">
        <v>0.48</v>
      </c>
      <c r="T44" s="206">
        <v>0.56000000000000005</v>
      </c>
      <c r="U44" s="206">
        <v>1.73</v>
      </c>
      <c r="V44" s="206">
        <v>0.22</v>
      </c>
      <c r="W44" s="206">
        <v>0.72</v>
      </c>
      <c r="X44" s="206">
        <v>23.4</v>
      </c>
      <c r="Y44" s="206">
        <v>0</v>
      </c>
      <c r="Z44" s="206">
        <v>4.87</v>
      </c>
      <c r="AA44" s="206">
        <v>1.1000000000000001</v>
      </c>
      <c r="AB44" s="206">
        <v>0</v>
      </c>
      <c r="AC44" s="206">
        <v>1.82</v>
      </c>
      <c r="AD44" s="206">
        <v>12.46</v>
      </c>
      <c r="AE44" s="206">
        <v>0</v>
      </c>
      <c r="AF44" s="206">
        <v>0</v>
      </c>
      <c r="AG44" s="206">
        <v>4.24</v>
      </c>
      <c r="AH44" s="206">
        <v>0</v>
      </c>
      <c r="AI44" s="206">
        <v>52.34</v>
      </c>
      <c r="AJ44" s="206">
        <v>0</v>
      </c>
      <c r="AK44" s="206">
        <v>-8.7799999999999994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3.74</v>
      </c>
      <c r="E45" s="206">
        <v>0</v>
      </c>
      <c r="F45" s="206">
        <v>0</v>
      </c>
      <c r="G45" s="206">
        <v>9.67</v>
      </c>
      <c r="H45" s="206">
        <v>0</v>
      </c>
      <c r="I45" s="206">
        <v>41.94</v>
      </c>
      <c r="J45" s="206">
        <v>0.49</v>
      </c>
      <c r="K45" s="206">
        <v>15.32</v>
      </c>
      <c r="L45" s="206">
        <v>0.26</v>
      </c>
      <c r="M45" s="206">
        <v>2.62</v>
      </c>
      <c r="N45" s="206">
        <v>2.14</v>
      </c>
      <c r="O45" s="206">
        <v>3.02</v>
      </c>
      <c r="P45" s="206">
        <v>1.02</v>
      </c>
      <c r="Q45" s="206">
        <v>0.4</v>
      </c>
      <c r="R45" s="206">
        <v>0.65</v>
      </c>
      <c r="S45" s="206">
        <v>0.48</v>
      </c>
      <c r="T45" s="206">
        <v>0.56000000000000005</v>
      </c>
      <c r="U45" s="206">
        <v>1.73</v>
      </c>
      <c r="V45" s="206">
        <v>0.22</v>
      </c>
      <c r="W45" s="206">
        <v>0.72</v>
      </c>
      <c r="X45" s="206">
        <v>23.4</v>
      </c>
      <c r="Y45" s="206">
        <v>0</v>
      </c>
      <c r="Z45" s="206">
        <v>4.87</v>
      </c>
      <c r="AA45" s="206">
        <v>1.1000000000000001</v>
      </c>
      <c r="AB45" s="206">
        <v>0</v>
      </c>
      <c r="AC45" s="206">
        <v>2.59</v>
      </c>
      <c r="AD45" s="206">
        <v>12.46</v>
      </c>
      <c r="AE45" s="206">
        <v>0</v>
      </c>
      <c r="AF45" s="206">
        <v>0</v>
      </c>
      <c r="AG45" s="206">
        <v>4.24</v>
      </c>
      <c r="AH45" s="206">
        <v>0</v>
      </c>
      <c r="AI45" s="206">
        <v>52.34</v>
      </c>
      <c r="AJ45" s="206">
        <v>0</v>
      </c>
      <c r="AK45" s="206">
        <v>-8.7799999999999994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3.74</v>
      </c>
      <c r="E46" s="206">
        <v>0</v>
      </c>
      <c r="F46" s="206">
        <v>0</v>
      </c>
      <c r="G46" s="206">
        <v>9.67</v>
      </c>
      <c r="H46" s="206">
        <v>0</v>
      </c>
      <c r="I46" s="206">
        <v>41.94</v>
      </c>
      <c r="J46" s="206">
        <v>0.49</v>
      </c>
      <c r="K46" s="206">
        <v>15.32</v>
      </c>
      <c r="L46" s="206">
        <v>0.26</v>
      </c>
      <c r="M46" s="206">
        <v>2.62</v>
      </c>
      <c r="N46" s="206">
        <v>2.14</v>
      </c>
      <c r="O46" s="206">
        <v>3.02</v>
      </c>
      <c r="P46" s="206">
        <v>1.02</v>
      </c>
      <c r="Q46" s="206">
        <v>0.4</v>
      </c>
      <c r="R46" s="206">
        <v>0.65</v>
      </c>
      <c r="S46" s="206">
        <v>0.48</v>
      </c>
      <c r="T46" s="206">
        <v>0.56000000000000005</v>
      </c>
      <c r="U46" s="206">
        <v>1.73</v>
      </c>
      <c r="V46" s="206">
        <v>0.22</v>
      </c>
      <c r="W46" s="206">
        <v>0.72</v>
      </c>
      <c r="X46" s="206">
        <v>23.4</v>
      </c>
      <c r="Y46" s="206">
        <v>0</v>
      </c>
      <c r="Z46" s="206">
        <v>4.87</v>
      </c>
      <c r="AA46" s="206">
        <v>1.1000000000000001</v>
      </c>
      <c r="AB46" s="206">
        <v>0</v>
      </c>
      <c r="AC46" s="206">
        <v>2.59</v>
      </c>
      <c r="AD46" s="206">
        <v>12.46</v>
      </c>
      <c r="AE46" s="206">
        <v>0</v>
      </c>
      <c r="AF46" s="206">
        <v>0</v>
      </c>
      <c r="AG46" s="206">
        <v>4.24</v>
      </c>
      <c r="AH46" s="206">
        <v>0</v>
      </c>
      <c r="AI46" s="206">
        <v>52.34</v>
      </c>
      <c r="AJ46" s="206">
        <v>0</v>
      </c>
      <c r="AK46" s="206">
        <v>-8.7799999999999994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3.74</v>
      </c>
      <c r="E47" s="206">
        <v>0</v>
      </c>
      <c r="F47" s="206">
        <v>0</v>
      </c>
      <c r="G47" s="206">
        <v>9.67</v>
      </c>
      <c r="H47" s="206">
        <v>0</v>
      </c>
      <c r="I47" s="206">
        <v>41.94</v>
      </c>
      <c r="J47" s="206">
        <v>0.49</v>
      </c>
      <c r="K47" s="206">
        <v>15.32</v>
      </c>
      <c r="L47" s="206">
        <v>0.26</v>
      </c>
      <c r="M47" s="206">
        <v>2.62</v>
      </c>
      <c r="N47" s="206">
        <v>2.14</v>
      </c>
      <c r="O47" s="206">
        <v>3.02</v>
      </c>
      <c r="P47" s="206">
        <v>1.02</v>
      </c>
      <c r="Q47" s="206">
        <v>0.4</v>
      </c>
      <c r="R47" s="206">
        <v>0.65</v>
      </c>
      <c r="S47" s="206">
        <v>0.48</v>
      </c>
      <c r="T47" s="206">
        <v>0.56000000000000005</v>
      </c>
      <c r="U47" s="206">
        <v>1.73</v>
      </c>
      <c r="V47" s="206">
        <v>0.22</v>
      </c>
      <c r="W47" s="206">
        <v>0.72</v>
      </c>
      <c r="X47" s="206">
        <v>19.309999999999999</v>
      </c>
      <c r="Y47" s="206">
        <v>0</v>
      </c>
      <c r="Z47" s="206">
        <v>4.87</v>
      </c>
      <c r="AA47" s="206">
        <v>1.1000000000000001</v>
      </c>
      <c r="AB47" s="206">
        <v>0</v>
      </c>
      <c r="AC47" s="206">
        <v>2.59</v>
      </c>
      <c r="AD47" s="206">
        <v>12.46</v>
      </c>
      <c r="AE47" s="206">
        <v>0</v>
      </c>
      <c r="AF47" s="206">
        <v>0</v>
      </c>
      <c r="AG47" s="206">
        <v>4.24</v>
      </c>
      <c r="AH47" s="206">
        <v>0</v>
      </c>
      <c r="AI47" s="206">
        <v>52.34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3.74</v>
      </c>
      <c r="E48" s="206">
        <v>0</v>
      </c>
      <c r="F48" s="206">
        <v>0</v>
      </c>
      <c r="G48" s="206">
        <v>9.67</v>
      </c>
      <c r="H48" s="206">
        <v>0</v>
      </c>
      <c r="I48" s="206">
        <v>41.94</v>
      </c>
      <c r="J48" s="206">
        <v>0.49</v>
      </c>
      <c r="K48" s="206">
        <v>15.32</v>
      </c>
      <c r="L48" s="206">
        <v>0.26</v>
      </c>
      <c r="M48" s="206">
        <v>2.62</v>
      </c>
      <c r="N48" s="206">
        <v>2.14</v>
      </c>
      <c r="O48" s="206">
        <v>3.02</v>
      </c>
      <c r="P48" s="206">
        <v>1.02</v>
      </c>
      <c r="Q48" s="206">
        <v>0.4</v>
      </c>
      <c r="R48" s="206">
        <v>0.65</v>
      </c>
      <c r="S48" s="206">
        <v>0.48</v>
      </c>
      <c r="T48" s="206">
        <v>0.56000000000000005</v>
      </c>
      <c r="U48" s="206">
        <v>1.73</v>
      </c>
      <c r="V48" s="206">
        <v>0.22</v>
      </c>
      <c r="W48" s="206">
        <v>0.72</v>
      </c>
      <c r="X48" s="206">
        <v>19.309999999999999</v>
      </c>
      <c r="Y48" s="206">
        <v>0</v>
      </c>
      <c r="Z48" s="206">
        <v>4.87</v>
      </c>
      <c r="AA48" s="206">
        <v>1.1000000000000001</v>
      </c>
      <c r="AB48" s="206">
        <v>0</v>
      </c>
      <c r="AC48" s="206">
        <v>2.59</v>
      </c>
      <c r="AD48" s="206">
        <v>12.46</v>
      </c>
      <c r="AE48" s="206">
        <v>0</v>
      </c>
      <c r="AF48" s="206">
        <v>0</v>
      </c>
      <c r="AG48" s="206">
        <v>4.24</v>
      </c>
      <c r="AH48" s="206">
        <v>0</v>
      </c>
      <c r="AI48" s="206">
        <v>52.34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3.74</v>
      </c>
      <c r="E49" s="206">
        <v>0</v>
      </c>
      <c r="F49" s="206">
        <v>0</v>
      </c>
      <c r="G49" s="206">
        <v>9.67</v>
      </c>
      <c r="H49" s="206">
        <v>0</v>
      </c>
      <c r="I49" s="206">
        <v>41.94</v>
      </c>
      <c r="J49" s="206">
        <v>0.49</v>
      </c>
      <c r="K49" s="206">
        <v>15.32</v>
      </c>
      <c r="L49" s="206">
        <v>0.26</v>
      </c>
      <c r="M49" s="206">
        <v>2.62</v>
      </c>
      <c r="N49" s="206">
        <v>2.14</v>
      </c>
      <c r="O49" s="206">
        <v>3.02</v>
      </c>
      <c r="P49" s="206">
        <v>1.02</v>
      </c>
      <c r="Q49" s="206">
        <v>0.4</v>
      </c>
      <c r="R49" s="206">
        <v>2.16</v>
      </c>
      <c r="S49" s="206">
        <v>0.48</v>
      </c>
      <c r="T49" s="206">
        <v>0.56000000000000005</v>
      </c>
      <c r="U49" s="206">
        <v>1.73</v>
      </c>
      <c r="V49" s="206">
        <v>0.22</v>
      </c>
      <c r="W49" s="206">
        <v>0.72</v>
      </c>
      <c r="X49" s="206">
        <v>19.55</v>
      </c>
      <c r="Y49" s="206">
        <v>0</v>
      </c>
      <c r="Z49" s="206">
        <v>4.87</v>
      </c>
      <c r="AA49" s="206">
        <v>1.1000000000000001</v>
      </c>
      <c r="AB49" s="206">
        <v>0</v>
      </c>
      <c r="AC49" s="206">
        <v>3.87</v>
      </c>
      <c r="AD49" s="206">
        <v>12.46</v>
      </c>
      <c r="AE49" s="206">
        <v>0</v>
      </c>
      <c r="AF49" s="206">
        <v>0</v>
      </c>
      <c r="AG49" s="206">
        <v>17.899999999999999</v>
      </c>
      <c r="AH49" s="206">
        <v>0</v>
      </c>
      <c r="AI49" s="206">
        <v>52.34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3.74</v>
      </c>
      <c r="E50" s="206">
        <v>0</v>
      </c>
      <c r="F50" s="206">
        <v>0</v>
      </c>
      <c r="G50" s="206">
        <v>9.67</v>
      </c>
      <c r="H50" s="206">
        <v>0</v>
      </c>
      <c r="I50" s="206">
        <v>41.94</v>
      </c>
      <c r="J50" s="206">
        <v>0.49</v>
      </c>
      <c r="K50" s="206">
        <v>15.32</v>
      </c>
      <c r="L50" s="206">
        <v>0.26</v>
      </c>
      <c r="M50" s="206">
        <v>2.62</v>
      </c>
      <c r="N50" s="206">
        <v>2.14</v>
      </c>
      <c r="O50" s="206">
        <v>3.02</v>
      </c>
      <c r="P50" s="206">
        <v>1.02</v>
      </c>
      <c r="Q50" s="206">
        <v>0.4</v>
      </c>
      <c r="R50" s="206">
        <v>3.85</v>
      </c>
      <c r="S50" s="206">
        <v>0.48</v>
      </c>
      <c r="T50" s="206">
        <v>0.56000000000000005</v>
      </c>
      <c r="U50" s="206">
        <v>1.73</v>
      </c>
      <c r="V50" s="206">
        <v>0.22</v>
      </c>
      <c r="W50" s="206">
        <v>0.72</v>
      </c>
      <c r="X50" s="206">
        <v>19.55</v>
      </c>
      <c r="Y50" s="206">
        <v>0</v>
      </c>
      <c r="Z50" s="206">
        <v>4.87</v>
      </c>
      <c r="AA50" s="206">
        <v>1.1000000000000001</v>
      </c>
      <c r="AB50" s="206">
        <v>0</v>
      </c>
      <c r="AC50" s="206">
        <v>3.87</v>
      </c>
      <c r="AD50" s="206">
        <v>12.46</v>
      </c>
      <c r="AE50" s="206">
        <v>0</v>
      </c>
      <c r="AF50" s="206">
        <v>0</v>
      </c>
      <c r="AG50" s="206">
        <v>17.899999999999999</v>
      </c>
      <c r="AH50" s="206">
        <v>0</v>
      </c>
      <c r="AI50" s="206">
        <v>52.34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3.74</v>
      </c>
      <c r="E51" s="206">
        <v>0</v>
      </c>
      <c r="F51" s="206">
        <v>0</v>
      </c>
      <c r="G51" s="206">
        <v>9.67</v>
      </c>
      <c r="H51" s="206">
        <v>0</v>
      </c>
      <c r="I51" s="206">
        <v>41.94</v>
      </c>
      <c r="J51" s="206">
        <v>0.49</v>
      </c>
      <c r="K51" s="206">
        <v>15.32</v>
      </c>
      <c r="L51" s="206">
        <v>0.26</v>
      </c>
      <c r="M51" s="206">
        <v>2.62</v>
      </c>
      <c r="N51" s="206">
        <v>2.14</v>
      </c>
      <c r="O51" s="206">
        <v>3.02</v>
      </c>
      <c r="P51" s="206">
        <v>1.02</v>
      </c>
      <c r="Q51" s="206">
        <v>0.4</v>
      </c>
      <c r="R51" s="206">
        <v>3.85</v>
      </c>
      <c r="S51" s="206">
        <v>0.48</v>
      </c>
      <c r="T51" s="206">
        <v>0.56000000000000005</v>
      </c>
      <c r="U51" s="206">
        <v>1.73</v>
      </c>
      <c r="V51" s="206">
        <v>1.39</v>
      </c>
      <c r="W51" s="206">
        <v>0.72</v>
      </c>
      <c r="X51" s="206">
        <v>23.4</v>
      </c>
      <c r="Y51" s="206">
        <v>0</v>
      </c>
      <c r="Z51" s="206">
        <v>4.87</v>
      </c>
      <c r="AA51" s="206">
        <v>1.1000000000000001</v>
      </c>
      <c r="AB51" s="206">
        <v>0</v>
      </c>
      <c r="AC51" s="206">
        <v>2.59</v>
      </c>
      <c r="AD51" s="206">
        <v>12.46</v>
      </c>
      <c r="AE51" s="206">
        <v>0</v>
      </c>
      <c r="AF51" s="206">
        <v>0</v>
      </c>
      <c r="AG51" s="206">
        <v>4.24</v>
      </c>
      <c r="AH51" s="206">
        <v>0</v>
      </c>
      <c r="AI51" s="206">
        <v>52.34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3.74</v>
      </c>
      <c r="E52" s="206">
        <v>0</v>
      </c>
      <c r="F52" s="206">
        <v>0</v>
      </c>
      <c r="G52" s="206">
        <v>9.67</v>
      </c>
      <c r="H52" s="206">
        <v>0</v>
      </c>
      <c r="I52" s="206">
        <v>41.94</v>
      </c>
      <c r="J52" s="206">
        <v>0.49</v>
      </c>
      <c r="K52" s="206">
        <v>15.32</v>
      </c>
      <c r="L52" s="206">
        <v>0.26</v>
      </c>
      <c r="M52" s="206">
        <v>2.62</v>
      </c>
      <c r="N52" s="206">
        <v>2.14</v>
      </c>
      <c r="O52" s="206">
        <v>3.02</v>
      </c>
      <c r="P52" s="206">
        <v>1.02</v>
      </c>
      <c r="Q52" s="206">
        <v>0.4</v>
      </c>
      <c r="R52" s="206">
        <v>3.85</v>
      </c>
      <c r="S52" s="206">
        <v>0.48</v>
      </c>
      <c r="T52" s="206">
        <v>0.56000000000000005</v>
      </c>
      <c r="U52" s="206">
        <v>1.73</v>
      </c>
      <c r="V52" s="206">
        <v>1.39</v>
      </c>
      <c r="W52" s="206">
        <v>0.72</v>
      </c>
      <c r="X52" s="206">
        <v>23.4</v>
      </c>
      <c r="Y52" s="206">
        <v>0</v>
      </c>
      <c r="Z52" s="206">
        <v>4.87</v>
      </c>
      <c r="AA52" s="206">
        <v>1.1000000000000001</v>
      </c>
      <c r="AB52" s="206">
        <v>0</v>
      </c>
      <c r="AC52" s="206">
        <v>2.59</v>
      </c>
      <c r="AD52" s="206">
        <v>12.46</v>
      </c>
      <c r="AE52" s="206">
        <v>0</v>
      </c>
      <c r="AF52" s="206">
        <v>0</v>
      </c>
      <c r="AG52" s="206">
        <v>4.24</v>
      </c>
      <c r="AH52" s="206">
        <v>0</v>
      </c>
      <c r="AI52" s="206">
        <v>52.34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3.74</v>
      </c>
      <c r="E53" s="206">
        <v>0</v>
      </c>
      <c r="F53" s="206">
        <v>0</v>
      </c>
      <c r="G53" s="206">
        <v>9.67</v>
      </c>
      <c r="H53" s="206">
        <v>0</v>
      </c>
      <c r="I53" s="206">
        <v>41.94</v>
      </c>
      <c r="J53" s="206">
        <v>0.49</v>
      </c>
      <c r="K53" s="206">
        <v>15.31</v>
      </c>
      <c r="L53" s="206">
        <v>0.26</v>
      </c>
      <c r="M53" s="206">
        <v>2.62</v>
      </c>
      <c r="N53" s="206">
        <v>2.14</v>
      </c>
      <c r="O53" s="206">
        <v>3.02</v>
      </c>
      <c r="P53" s="206">
        <v>1.02</v>
      </c>
      <c r="Q53" s="206">
        <v>0.4</v>
      </c>
      <c r="R53" s="206">
        <v>0.6</v>
      </c>
      <c r="S53" s="206">
        <v>0.48</v>
      </c>
      <c r="T53" s="206">
        <v>0.56000000000000005</v>
      </c>
      <c r="U53" s="206">
        <v>1.73</v>
      </c>
      <c r="V53" s="206">
        <v>2</v>
      </c>
      <c r="W53" s="206">
        <v>0.72</v>
      </c>
      <c r="X53" s="206">
        <v>23.4</v>
      </c>
      <c r="Y53" s="206">
        <v>0</v>
      </c>
      <c r="Z53" s="206">
        <v>4.87</v>
      </c>
      <c r="AA53" s="206">
        <v>1.1000000000000001</v>
      </c>
      <c r="AB53" s="206">
        <v>0</v>
      </c>
      <c r="AC53" s="206">
        <v>2.59</v>
      </c>
      <c r="AD53" s="206">
        <v>12.46</v>
      </c>
      <c r="AE53" s="206">
        <v>0</v>
      </c>
      <c r="AF53" s="206">
        <v>0</v>
      </c>
      <c r="AG53" s="206">
        <v>4.24</v>
      </c>
      <c r="AH53" s="206">
        <v>0</v>
      </c>
      <c r="AI53" s="206">
        <v>52.34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3.74</v>
      </c>
      <c r="E54" s="206">
        <v>0</v>
      </c>
      <c r="F54" s="206">
        <v>0</v>
      </c>
      <c r="G54" s="206">
        <v>9.67</v>
      </c>
      <c r="H54" s="206">
        <v>0</v>
      </c>
      <c r="I54" s="206">
        <v>41.94</v>
      </c>
      <c r="J54" s="206">
        <v>0.49</v>
      </c>
      <c r="K54" s="206">
        <v>15.31</v>
      </c>
      <c r="L54" s="206">
        <v>0.26</v>
      </c>
      <c r="M54" s="206">
        <v>2.62</v>
      </c>
      <c r="N54" s="206">
        <v>2.14</v>
      </c>
      <c r="O54" s="206">
        <v>3.02</v>
      </c>
      <c r="P54" s="206">
        <v>1.02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1.73</v>
      </c>
      <c r="V54" s="206">
        <v>2.61</v>
      </c>
      <c r="W54" s="206">
        <v>0.72</v>
      </c>
      <c r="X54" s="206">
        <v>23.4</v>
      </c>
      <c r="Y54" s="206">
        <v>0</v>
      </c>
      <c r="Z54" s="206">
        <v>4.87</v>
      </c>
      <c r="AA54" s="206">
        <v>1.1000000000000001</v>
      </c>
      <c r="AB54" s="206">
        <v>0</v>
      </c>
      <c r="AC54" s="206">
        <v>3.87</v>
      </c>
      <c r="AD54" s="206">
        <v>12.46</v>
      </c>
      <c r="AE54" s="206">
        <v>0</v>
      </c>
      <c r="AF54" s="206">
        <v>0</v>
      </c>
      <c r="AG54" s="206">
        <v>17.899999999999999</v>
      </c>
      <c r="AH54" s="206">
        <v>0</v>
      </c>
      <c r="AI54" s="206">
        <v>52.34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3.74</v>
      </c>
      <c r="E55" s="206">
        <v>0</v>
      </c>
      <c r="F55" s="206">
        <v>0</v>
      </c>
      <c r="G55" s="206">
        <v>9.67</v>
      </c>
      <c r="H55" s="206">
        <v>0</v>
      </c>
      <c r="I55" s="206">
        <v>41.94</v>
      </c>
      <c r="J55" s="206">
        <v>0.49</v>
      </c>
      <c r="K55" s="206">
        <v>15.31</v>
      </c>
      <c r="L55" s="206">
        <v>0.26</v>
      </c>
      <c r="M55" s="206">
        <v>2.62</v>
      </c>
      <c r="N55" s="206">
        <v>2.14</v>
      </c>
      <c r="O55" s="206">
        <v>3.02</v>
      </c>
      <c r="P55" s="206">
        <v>1.02</v>
      </c>
      <c r="Q55" s="206">
        <v>0.4</v>
      </c>
      <c r="R55" s="206">
        <v>0.54</v>
      </c>
      <c r="S55" s="206">
        <v>0.48</v>
      </c>
      <c r="T55" s="206">
        <v>0.56000000000000005</v>
      </c>
      <c r="U55" s="206">
        <v>1.73</v>
      </c>
      <c r="V55" s="206">
        <v>2.61</v>
      </c>
      <c r="W55" s="206">
        <v>0.72</v>
      </c>
      <c r="X55" s="206">
        <v>2.71</v>
      </c>
      <c r="Y55" s="206">
        <v>0</v>
      </c>
      <c r="Z55" s="206">
        <v>4.87</v>
      </c>
      <c r="AA55" s="206">
        <v>1.1000000000000001</v>
      </c>
      <c r="AB55" s="206">
        <v>0</v>
      </c>
      <c r="AC55" s="206">
        <v>4.2300000000000004</v>
      </c>
      <c r="AD55" s="206">
        <v>12.46</v>
      </c>
      <c r="AE55" s="206">
        <v>0</v>
      </c>
      <c r="AF55" s="206">
        <v>0</v>
      </c>
      <c r="AG55" s="206">
        <v>17.899999999999999</v>
      </c>
      <c r="AH55" s="206">
        <v>0</v>
      </c>
      <c r="AI55" s="206">
        <v>52.34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3.74</v>
      </c>
      <c r="E56" s="206">
        <v>0</v>
      </c>
      <c r="F56" s="206">
        <v>0</v>
      </c>
      <c r="G56" s="206">
        <v>9.67</v>
      </c>
      <c r="H56" s="206">
        <v>0</v>
      </c>
      <c r="I56" s="206">
        <v>41.94</v>
      </c>
      <c r="J56" s="206">
        <v>0.49</v>
      </c>
      <c r="K56" s="206">
        <v>31.02</v>
      </c>
      <c r="L56" s="206">
        <v>0.26</v>
      </c>
      <c r="M56" s="206">
        <v>2.62</v>
      </c>
      <c r="N56" s="206">
        <v>2.14</v>
      </c>
      <c r="O56" s="206">
        <v>3.02</v>
      </c>
      <c r="P56" s="206">
        <v>1.02</v>
      </c>
      <c r="Q56" s="206">
        <v>0.4</v>
      </c>
      <c r="R56" s="206">
        <v>0.61</v>
      </c>
      <c r="S56" s="206">
        <v>0.48</v>
      </c>
      <c r="T56" s="206">
        <v>0.56000000000000005</v>
      </c>
      <c r="U56" s="206">
        <v>1.73</v>
      </c>
      <c r="V56" s="206">
        <v>2.61</v>
      </c>
      <c r="W56" s="206">
        <v>0.72</v>
      </c>
      <c r="X56" s="206">
        <v>2.71</v>
      </c>
      <c r="Y56" s="206">
        <v>0</v>
      </c>
      <c r="Z56" s="206">
        <v>4.87</v>
      </c>
      <c r="AA56" s="206">
        <v>0</v>
      </c>
      <c r="AB56" s="206">
        <v>0</v>
      </c>
      <c r="AC56" s="206">
        <v>4.2300000000000004</v>
      </c>
      <c r="AD56" s="206">
        <v>12.46</v>
      </c>
      <c r="AE56" s="206">
        <v>0</v>
      </c>
      <c r="AF56" s="206">
        <v>0</v>
      </c>
      <c r="AG56" s="206">
        <v>17.899999999999999</v>
      </c>
      <c r="AH56" s="206">
        <v>0</v>
      </c>
      <c r="AI56" s="206">
        <v>52.34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3.74</v>
      </c>
      <c r="E57" s="206">
        <v>0</v>
      </c>
      <c r="F57" s="206">
        <v>0</v>
      </c>
      <c r="G57" s="206">
        <v>9.67</v>
      </c>
      <c r="H57" s="206">
        <v>0</v>
      </c>
      <c r="I57" s="206">
        <v>41.94</v>
      </c>
      <c r="J57" s="206">
        <v>0.49</v>
      </c>
      <c r="K57" s="206">
        <v>31.02</v>
      </c>
      <c r="L57" s="206">
        <v>0.26</v>
      </c>
      <c r="M57" s="206">
        <v>2.62</v>
      </c>
      <c r="N57" s="206">
        <v>2.14</v>
      </c>
      <c r="O57" s="206">
        <v>3.02</v>
      </c>
      <c r="P57" s="206">
        <v>1.02</v>
      </c>
      <c r="Q57" s="206">
        <v>0.4</v>
      </c>
      <c r="R57" s="206">
        <v>0.61</v>
      </c>
      <c r="S57" s="206">
        <v>0.48</v>
      </c>
      <c r="T57" s="206">
        <v>0.56000000000000005</v>
      </c>
      <c r="U57" s="206">
        <v>1.73</v>
      </c>
      <c r="V57" s="206">
        <v>2.61</v>
      </c>
      <c r="W57" s="206">
        <v>0.72</v>
      </c>
      <c r="X57" s="206">
        <v>2.71</v>
      </c>
      <c r="Y57" s="206">
        <v>0</v>
      </c>
      <c r="Z57" s="206">
        <v>4.87</v>
      </c>
      <c r="AA57" s="206">
        <v>0</v>
      </c>
      <c r="AB57" s="206">
        <v>0</v>
      </c>
      <c r="AC57" s="206">
        <v>2.98</v>
      </c>
      <c r="AD57" s="206">
        <v>12.46</v>
      </c>
      <c r="AE57" s="206">
        <v>0</v>
      </c>
      <c r="AF57" s="206">
        <v>0</v>
      </c>
      <c r="AG57" s="206">
        <v>4.24</v>
      </c>
      <c r="AH57" s="206">
        <v>0</v>
      </c>
      <c r="AI57" s="206">
        <v>52.34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3.74</v>
      </c>
      <c r="E58" s="206">
        <v>0</v>
      </c>
      <c r="F58" s="206">
        <v>0</v>
      </c>
      <c r="G58" s="206">
        <v>9.67</v>
      </c>
      <c r="H58" s="206">
        <v>0</v>
      </c>
      <c r="I58" s="206">
        <v>41.94</v>
      </c>
      <c r="J58" s="206">
        <v>0.49</v>
      </c>
      <c r="K58" s="206">
        <v>31.02</v>
      </c>
      <c r="L58" s="206">
        <v>0.26</v>
      </c>
      <c r="M58" s="206">
        <v>2.62</v>
      </c>
      <c r="N58" s="206">
        <v>2.14</v>
      </c>
      <c r="O58" s="206">
        <v>3.02</v>
      </c>
      <c r="P58" s="206">
        <v>1.02</v>
      </c>
      <c r="Q58" s="206">
        <v>0.4</v>
      </c>
      <c r="R58" s="206">
        <v>0.61</v>
      </c>
      <c r="S58" s="206">
        <v>0.48</v>
      </c>
      <c r="T58" s="206">
        <v>0.56000000000000005</v>
      </c>
      <c r="U58" s="206">
        <v>1.73</v>
      </c>
      <c r="V58" s="206">
        <v>2.61</v>
      </c>
      <c r="W58" s="206">
        <v>0.72</v>
      </c>
      <c r="X58" s="206">
        <v>2.71</v>
      </c>
      <c r="Y58" s="206">
        <v>0</v>
      </c>
      <c r="Z58" s="206">
        <v>4.87</v>
      </c>
      <c r="AA58" s="206">
        <v>0</v>
      </c>
      <c r="AB58" s="206">
        <v>0</v>
      </c>
      <c r="AC58" s="206">
        <v>2.98</v>
      </c>
      <c r="AD58" s="206">
        <v>12.46</v>
      </c>
      <c r="AE58" s="206">
        <v>0</v>
      </c>
      <c r="AF58" s="206">
        <v>0</v>
      </c>
      <c r="AG58" s="206">
        <v>4.24</v>
      </c>
      <c r="AH58" s="206">
        <v>0</v>
      </c>
      <c r="AI58" s="206">
        <v>52.34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3.74</v>
      </c>
      <c r="E59" s="206">
        <v>0</v>
      </c>
      <c r="F59" s="206">
        <v>0</v>
      </c>
      <c r="G59" s="206">
        <v>9.67</v>
      </c>
      <c r="H59" s="206">
        <v>0</v>
      </c>
      <c r="I59" s="206">
        <v>41.94</v>
      </c>
      <c r="J59" s="206">
        <v>0.49</v>
      </c>
      <c r="K59" s="206">
        <v>31.02</v>
      </c>
      <c r="L59" s="206">
        <v>0.26</v>
      </c>
      <c r="M59" s="206">
        <v>2.62</v>
      </c>
      <c r="N59" s="206">
        <v>2.14</v>
      </c>
      <c r="O59" s="206">
        <v>3.02</v>
      </c>
      <c r="P59" s="206">
        <v>0.2</v>
      </c>
      <c r="Q59" s="206">
        <v>0.4</v>
      </c>
      <c r="R59" s="206">
        <v>0</v>
      </c>
      <c r="S59" s="206">
        <v>0.48</v>
      </c>
      <c r="T59" s="206">
        <v>0.56000000000000005</v>
      </c>
      <c r="U59" s="206">
        <v>1.73</v>
      </c>
      <c r="V59" s="206">
        <v>2.61</v>
      </c>
      <c r="W59" s="206">
        <v>0.72</v>
      </c>
      <c r="X59" s="206">
        <v>2.71</v>
      </c>
      <c r="Y59" s="206">
        <v>0</v>
      </c>
      <c r="Z59" s="206">
        <v>4.87</v>
      </c>
      <c r="AA59" s="206">
        <v>1.1000000000000001</v>
      </c>
      <c r="AB59" s="206">
        <v>0</v>
      </c>
      <c r="AC59" s="206">
        <v>2.98</v>
      </c>
      <c r="AD59" s="206">
        <v>12.46</v>
      </c>
      <c r="AE59" s="206">
        <v>0</v>
      </c>
      <c r="AF59" s="206">
        <v>0</v>
      </c>
      <c r="AG59" s="206">
        <v>4.24</v>
      </c>
      <c r="AH59" s="206">
        <v>0</v>
      </c>
      <c r="AI59" s="206">
        <v>52.34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3.74</v>
      </c>
      <c r="E60" s="206">
        <v>0</v>
      </c>
      <c r="F60" s="206">
        <v>0</v>
      </c>
      <c r="G60" s="206">
        <v>9.67</v>
      </c>
      <c r="H60" s="206">
        <v>0</v>
      </c>
      <c r="I60" s="206">
        <v>41.94</v>
      </c>
      <c r="J60" s="206">
        <v>0.49</v>
      </c>
      <c r="K60" s="206">
        <v>31.02</v>
      </c>
      <c r="L60" s="206">
        <v>0.26</v>
      </c>
      <c r="M60" s="206">
        <v>2.62</v>
      </c>
      <c r="N60" s="206">
        <v>2.14</v>
      </c>
      <c r="O60" s="206">
        <v>3.02</v>
      </c>
      <c r="P60" s="206">
        <v>0.2</v>
      </c>
      <c r="Q60" s="206">
        <v>0.4</v>
      </c>
      <c r="R60" s="206">
        <v>0.61</v>
      </c>
      <c r="S60" s="206">
        <v>0.48</v>
      </c>
      <c r="T60" s="206">
        <v>0.56000000000000005</v>
      </c>
      <c r="U60" s="206">
        <v>1.73</v>
      </c>
      <c r="V60" s="206">
        <v>2.61</v>
      </c>
      <c r="W60" s="206">
        <v>0.72</v>
      </c>
      <c r="X60" s="206">
        <v>2.71</v>
      </c>
      <c r="Y60" s="206">
        <v>0</v>
      </c>
      <c r="Z60" s="206">
        <v>4.87</v>
      </c>
      <c r="AA60" s="206">
        <v>1.1000000000000001</v>
      </c>
      <c r="AB60" s="206">
        <v>0</v>
      </c>
      <c r="AC60" s="206">
        <v>2.98</v>
      </c>
      <c r="AD60" s="206">
        <v>12.46</v>
      </c>
      <c r="AE60" s="206">
        <v>0</v>
      </c>
      <c r="AF60" s="206">
        <v>0</v>
      </c>
      <c r="AG60" s="206">
        <v>4.24</v>
      </c>
      <c r="AH60" s="206">
        <v>0</v>
      </c>
      <c r="AI60" s="206">
        <v>52.34</v>
      </c>
      <c r="AJ60" s="206">
        <v>0</v>
      </c>
      <c r="AK60" s="206">
        <v>17.36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3.74</v>
      </c>
      <c r="E61" s="206">
        <v>0</v>
      </c>
      <c r="F61" s="206">
        <v>0</v>
      </c>
      <c r="G61" s="206">
        <v>9.67</v>
      </c>
      <c r="H61" s="206">
        <v>0</v>
      </c>
      <c r="I61" s="206">
        <v>41.94</v>
      </c>
      <c r="J61" s="206">
        <v>0.49</v>
      </c>
      <c r="K61" s="206">
        <v>60.47</v>
      </c>
      <c r="L61" s="206">
        <v>6.29</v>
      </c>
      <c r="M61" s="206">
        <v>2.62</v>
      </c>
      <c r="N61" s="206">
        <v>2.14</v>
      </c>
      <c r="O61" s="206">
        <v>3.02</v>
      </c>
      <c r="P61" s="206">
        <v>0.2</v>
      </c>
      <c r="Q61" s="206">
        <v>0.4</v>
      </c>
      <c r="R61" s="206">
        <v>0.61</v>
      </c>
      <c r="S61" s="206">
        <v>0.48</v>
      </c>
      <c r="T61" s="206">
        <v>0.56000000000000005</v>
      </c>
      <c r="U61" s="206">
        <v>1.73</v>
      </c>
      <c r="V61" s="206">
        <v>3.07</v>
      </c>
      <c r="W61" s="206">
        <v>0.72</v>
      </c>
      <c r="X61" s="206">
        <v>2.71</v>
      </c>
      <c r="Y61" s="206">
        <v>0</v>
      </c>
      <c r="Z61" s="206">
        <v>4.87</v>
      </c>
      <c r="AA61" s="206">
        <v>1.1000000000000001</v>
      </c>
      <c r="AB61" s="206">
        <v>0</v>
      </c>
      <c r="AC61" s="206">
        <v>2.98</v>
      </c>
      <c r="AD61" s="206">
        <v>12.46</v>
      </c>
      <c r="AE61" s="206">
        <v>0</v>
      </c>
      <c r="AF61" s="206">
        <v>0</v>
      </c>
      <c r="AG61" s="206">
        <v>4.24</v>
      </c>
      <c r="AH61" s="206">
        <v>0</v>
      </c>
      <c r="AI61" s="206">
        <v>52.34</v>
      </c>
      <c r="AJ61" s="206">
        <v>0</v>
      </c>
      <c r="AK61" s="206">
        <v>17.36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3.74</v>
      </c>
      <c r="E62" s="206">
        <v>0</v>
      </c>
      <c r="F62" s="206">
        <v>0</v>
      </c>
      <c r="G62" s="206">
        <v>9.67</v>
      </c>
      <c r="H62" s="206">
        <v>0</v>
      </c>
      <c r="I62" s="206">
        <v>41.94</v>
      </c>
      <c r="J62" s="206">
        <v>0.49</v>
      </c>
      <c r="K62" s="206">
        <v>65.98</v>
      </c>
      <c r="L62" s="206">
        <v>6.29</v>
      </c>
      <c r="M62" s="206">
        <v>2.62</v>
      </c>
      <c r="N62" s="206">
        <v>2.14</v>
      </c>
      <c r="O62" s="206">
        <v>3.02</v>
      </c>
      <c r="P62" s="206">
        <v>0.2</v>
      </c>
      <c r="Q62" s="206">
        <v>0.4</v>
      </c>
      <c r="R62" s="206">
        <v>0.61</v>
      </c>
      <c r="S62" s="206">
        <v>0.48</v>
      </c>
      <c r="T62" s="206">
        <v>0.56000000000000005</v>
      </c>
      <c r="U62" s="206">
        <v>1.73</v>
      </c>
      <c r="V62" s="206">
        <v>3.07</v>
      </c>
      <c r="W62" s="206">
        <v>0.72</v>
      </c>
      <c r="X62" s="206">
        <v>2.71</v>
      </c>
      <c r="Y62" s="206">
        <v>0</v>
      </c>
      <c r="Z62" s="206">
        <v>4.87</v>
      </c>
      <c r="AA62" s="206">
        <v>1.1000000000000001</v>
      </c>
      <c r="AB62" s="206">
        <v>0</v>
      </c>
      <c r="AC62" s="206">
        <v>2.98</v>
      </c>
      <c r="AD62" s="206">
        <v>12.46</v>
      </c>
      <c r="AE62" s="206">
        <v>0</v>
      </c>
      <c r="AF62" s="206">
        <v>0</v>
      </c>
      <c r="AG62" s="206">
        <v>4.24</v>
      </c>
      <c r="AH62" s="206">
        <v>0</v>
      </c>
      <c r="AI62" s="206">
        <v>52.34</v>
      </c>
      <c r="AJ62" s="206">
        <v>0</v>
      </c>
      <c r="AK62" s="206">
        <v>17.36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3.74</v>
      </c>
      <c r="E63" s="206">
        <v>0</v>
      </c>
      <c r="F63" s="206">
        <v>0</v>
      </c>
      <c r="G63" s="206">
        <v>9.67</v>
      </c>
      <c r="H63" s="206">
        <v>0</v>
      </c>
      <c r="I63" s="206">
        <v>41.94</v>
      </c>
      <c r="J63" s="206">
        <v>0.49</v>
      </c>
      <c r="K63" s="206">
        <v>60.59</v>
      </c>
      <c r="L63" s="206">
        <v>6.29</v>
      </c>
      <c r="M63" s="206">
        <v>2.62</v>
      </c>
      <c r="N63" s="206">
        <v>2.14</v>
      </c>
      <c r="O63" s="206">
        <v>3.02</v>
      </c>
      <c r="P63" s="206">
        <v>0.2</v>
      </c>
      <c r="Q63" s="206">
        <v>0.4</v>
      </c>
      <c r="R63" s="206">
        <v>0.61</v>
      </c>
      <c r="S63" s="206">
        <v>0.48</v>
      </c>
      <c r="T63" s="206">
        <v>0.56000000000000005</v>
      </c>
      <c r="U63" s="206">
        <v>1.73</v>
      </c>
      <c r="V63" s="206">
        <v>3.07</v>
      </c>
      <c r="W63" s="206">
        <v>0.72</v>
      </c>
      <c r="X63" s="206">
        <v>2.71</v>
      </c>
      <c r="Y63" s="206">
        <v>0</v>
      </c>
      <c r="Z63" s="206">
        <v>4.87</v>
      </c>
      <c r="AA63" s="206">
        <v>1.1000000000000001</v>
      </c>
      <c r="AB63" s="206">
        <v>0</v>
      </c>
      <c r="AC63" s="206">
        <v>2.98</v>
      </c>
      <c r="AD63" s="206">
        <v>12.46</v>
      </c>
      <c r="AE63" s="206">
        <v>0</v>
      </c>
      <c r="AF63" s="206">
        <v>0</v>
      </c>
      <c r="AG63" s="206">
        <v>4.24</v>
      </c>
      <c r="AH63" s="206">
        <v>0</v>
      </c>
      <c r="AI63" s="206">
        <v>52.34</v>
      </c>
      <c r="AJ63" s="206">
        <v>0</v>
      </c>
      <c r="AK63" s="206">
        <v>17.36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3.74</v>
      </c>
      <c r="E64" s="206">
        <v>0</v>
      </c>
      <c r="F64" s="206">
        <v>0</v>
      </c>
      <c r="G64" s="206">
        <v>9.67</v>
      </c>
      <c r="H64" s="206">
        <v>0</v>
      </c>
      <c r="I64" s="206">
        <v>41.94</v>
      </c>
      <c r="J64" s="206">
        <v>0.49</v>
      </c>
      <c r="K64" s="206">
        <v>54.99</v>
      </c>
      <c r="L64" s="206">
        <v>6.29</v>
      </c>
      <c r="M64" s="206">
        <v>2.62</v>
      </c>
      <c r="N64" s="206">
        <v>2.14</v>
      </c>
      <c r="O64" s="206">
        <v>3.02</v>
      </c>
      <c r="P64" s="206">
        <v>0.2</v>
      </c>
      <c r="Q64" s="206">
        <v>0.4</v>
      </c>
      <c r="R64" s="206">
        <v>0.61</v>
      </c>
      <c r="S64" s="206">
        <v>0.48</v>
      </c>
      <c r="T64" s="206">
        <v>0.56000000000000005</v>
      </c>
      <c r="U64" s="206">
        <v>1.73</v>
      </c>
      <c r="V64" s="206">
        <v>3.07</v>
      </c>
      <c r="W64" s="206">
        <v>0.72</v>
      </c>
      <c r="X64" s="206">
        <v>2.71</v>
      </c>
      <c r="Y64" s="206">
        <v>0</v>
      </c>
      <c r="Z64" s="206">
        <v>4.87</v>
      </c>
      <c r="AA64" s="206">
        <v>1.1000000000000001</v>
      </c>
      <c r="AB64" s="206">
        <v>0</v>
      </c>
      <c r="AC64" s="206">
        <v>2.98</v>
      </c>
      <c r="AD64" s="206">
        <v>12.46</v>
      </c>
      <c r="AE64" s="206">
        <v>0</v>
      </c>
      <c r="AF64" s="206">
        <v>0</v>
      </c>
      <c r="AG64" s="206">
        <v>4.24</v>
      </c>
      <c r="AH64" s="206">
        <v>0</v>
      </c>
      <c r="AI64" s="206">
        <v>52.34</v>
      </c>
      <c r="AJ64" s="206">
        <v>0</v>
      </c>
      <c r="AK64" s="206">
        <v>17.36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3.74</v>
      </c>
      <c r="E65" s="206">
        <v>0</v>
      </c>
      <c r="F65" s="206">
        <v>0</v>
      </c>
      <c r="G65" s="206">
        <v>9.67</v>
      </c>
      <c r="H65" s="206">
        <v>0</v>
      </c>
      <c r="I65" s="206">
        <v>41.94</v>
      </c>
      <c r="J65" s="206">
        <v>0.49</v>
      </c>
      <c r="K65" s="206">
        <v>38.75</v>
      </c>
      <c r="L65" s="206">
        <v>6.29</v>
      </c>
      <c r="M65" s="206">
        <v>2.62</v>
      </c>
      <c r="N65" s="206">
        <v>2.14</v>
      </c>
      <c r="O65" s="206">
        <v>3.02</v>
      </c>
      <c r="P65" s="206">
        <v>0.63</v>
      </c>
      <c r="Q65" s="206">
        <v>0.4</v>
      </c>
      <c r="R65" s="206">
        <v>0.61</v>
      </c>
      <c r="S65" s="206">
        <v>0.48</v>
      </c>
      <c r="T65" s="206">
        <v>0.56000000000000005</v>
      </c>
      <c r="U65" s="206">
        <v>1.73</v>
      </c>
      <c r="V65" s="206">
        <v>3.07</v>
      </c>
      <c r="W65" s="206">
        <v>0.72</v>
      </c>
      <c r="X65" s="206">
        <v>2.71</v>
      </c>
      <c r="Y65" s="206">
        <v>0</v>
      </c>
      <c r="Z65" s="206">
        <v>4.87</v>
      </c>
      <c r="AA65" s="206">
        <v>1.1000000000000001</v>
      </c>
      <c r="AB65" s="206">
        <v>0</v>
      </c>
      <c r="AC65" s="206">
        <v>2.98</v>
      </c>
      <c r="AD65" s="206">
        <v>12.46</v>
      </c>
      <c r="AE65" s="206">
        <v>0</v>
      </c>
      <c r="AF65" s="206">
        <v>0</v>
      </c>
      <c r="AG65" s="206">
        <v>4.24</v>
      </c>
      <c r="AH65" s="206">
        <v>0</v>
      </c>
      <c r="AI65" s="206">
        <v>52.34</v>
      </c>
      <c r="AJ65" s="206">
        <v>0</v>
      </c>
      <c r="AK65" s="206">
        <v>17.36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3.74</v>
      </c>
      <c r="E66" s="206">
        <v>0</v>
      </c>
      <c r="F66" s="206">
        <v>0</v>
      </c>
      <c r="G66" s="206">
        <v>9.67</v>
      </c>
      <c r="H66" s="206">
        <v>0</v>
      </c>
      <c r="I66" s="206">
        <v>41.94</v>
      </c>
      <c r="J66" s="206">
        <v>0.49</v>
      </c>
      <c r="K66" s="206">
        <v>17.72</v>
      </c>
      <c r="L66" s="206">
        <v>6.29</v>
      </c>
      <c r="M66" s="206">
        <v>2.62</v>
      </c>
      <c r="N66" s="206">
        <v>2.14</v>
      </c>
      <c r="O66" s="206">
        <v>3.02</v>
      </c>
      <c r="P66" s="206">
        <v>0.63</v>
      </c>
      <c r="Q66" s="206">
        <v>0.4</v>
      </c>
      <c r="R66" s="206">
        <v>0.61</v>
      </c>
      <c r="S66" s="206">
        <v>0.48</v>
      </c>
      <c r="T66" s="206">
        <v>0.56000000000000005</v>
      </c>
      <c r="U66" s="206">
        <v>1.73</v>
      </c>
      <c r="V66" s="206">
        <v>3.07</v>
      </c>
      <c r="W66" s="206">
        <v>0.72</v>
      </c>
      <c r="X66" s="206">
        <v>2.71</v>
      </c>
      <c r="Y66" s="206">
        <v>0</v>
      </c>
      <c r="Z66" s="206">
        <v>4.87</v>
      </c>
      <c r="AA66" s="206">
        <v>1.1000000000000001</v>
      </c>
      <c r="AB66" s="206">
        <v>0</v>
      </c>
      <c r="AC66" s="206">
        <v>3.37</v>
      </c>
      <c r="AD66" s="206">
        <v>12.46</v>
      </c>
      <c r="AE66" s="206">
        <v>0</v>
      </c>
      <c r="AF66" s="206">
        <v>0</v>
      </c>
      <c r="AG66" s="206">
        <v>4.24</v>
      </c>
      <c r="AH66" s="206">
        <v>0</v>
      </c>
      <c r="AI66" s="206">
        <v>52.34</v>
      </c>
      <c r="AJ66" s="206">
        <v>0</v>
      </c>
      <c r="AK66" s="206">
        <v>17.36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3.74</v>
      </c>
      <c r="E67" s="206">
        <v>0</v>
      </c>
      <c r="F67" s="206">
        <v>0</v>
      </c>
      <c r="G67" s="206">
        <v>9.67</v>
      </c>
      <c r="H67" s="206">
        <v>0</v>
      </c>
      <c r="I67" s="206">
        <v>41.94</v>
      </c>
      <c r="J67" s="206">
        <v>0.49</v>
      </c>
      <c r="K67" s="206">
        <v>15.91</v>
      </c>
      <c r="L67" s="206">
        <v>0.26</v>
      </c>
      <c r="M67" s="206">
        <v>2.62</v>
      </c>
      <c r="N67" s="206">
        <v>2.14</v>
      </c>
      <c r="O67" s="206">
        <v>3.02</v>
      </c>
      <c r="P67" s="206">
        <v>0.63</v>
      </c>
      <c r="Q67" s="206">
        <v>0.4</v>
      </c>
      <c r="R67" s="206">
        <v>0.61</v>
      </c>
      <c r="S67" s="206">
        <v>0.48</v>
      </c>
      <c r="T67" s="206">
        <v>0.56000000000000005</v>
      </c>
      <c r="U67" s="206">
        <v>1.73</v>
      </c>
      <c r="V67" s="206">
        <v>3.07</v>
      </c>
      <c r="W67" s="206">
        <v>0.72</v>
      </c>
      <c r="X67" s="206">
        <v>2.71</v>
      </c>
      <c r="Y67" s="206">
        <v>0</v>
      </c>
      <c r="Z67" s="206">
        <v>4.87</v>
      </c>
      <c r="AA67" s="206">
        <v>1.1000000000000001</v>
      </c>
      <c r="AB67" s="206">
        <v>0</v>
      </c>
      <c r="AC67" s="206">
        <v>3.37</v>
      </c>
      <c r="AD67" s="206">
        <v>12.46</v>
      </c>
      <c r="AE67" s="206">
        <v>0</v>
      </c>
      <c r="AF67" s="206">
        <v>0</v>
      </c>
      <c r="AG67" s="206">
        <v>4.24</v>
      </c>
      <c r="AH67" s="206">
        <v>0</v>
      </c>
      <c r="AI67" s="206">
        <v>52.34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3.74</v>
      </c>
      <c r="E68" s="206">
        <v>0</v>
      </c>
      <c r="F68" s="206">
        <v>0</v>
      </c>
      <c r="G68" s="206">
        <v>9.67</v>
      </c>
      <c r="H68" s="206">
        <v>0</v>
      </c>
      <c r="I68" s="206">
        <v>41.94</v>
      </c>
      <c r="J68" s="206">
        <v>0.49</v>
      </c>
      <c r="K68" s="206">
        <v>15.91</v>
      </c>
      <c r="L68" s="206">
        <v>0.26</v>
      </c>
      <c r="M68" s="206">
        <v>2.62</v>
      </c>
      <c r="N68" s="206">
        <v>2.14</v>
      </c>
      <c r="O68" s="206">
        <v>3.02</v>
      </c>
      <c r="P68" s="206">
        <v>0.63</v>
      </c>
      <c r="Q68" s="206">
        <v>0.4</v>
      </c>
      <c r="R68" s="206">
        <v>0.61</v>
      </c>
      <c r="S68" s="206">
        <v>0.48</v>
      </c>
      <c r="T68" s="206">
        <v>0.56000000000000005</v>
      </c>
      <c r="U68" s="206">
        <v>1.73</v>
      </c>
      <c r="V68" s="206">
        <v>3.07</v>
      </c>
      <c r="W68" s="206">
        <v>0.72</v>
      </c>
      <c r="X68" s="206">
        <v>23.4</v>
      </c>
      <c r="Y68" s="206">
        <v>0</v>
      </c>
      <c r="Z68" s="206">
        <v>4.87</v>
      </c>
      <c r="AA68" s="206">
        <v>1.1000000000000001</v>
      </c>
      <c r="AB68" s="206">
        <v>0</v>
      </c>
      <c r="AC68" s="206">
        <v>3.37</v>
      </c>
      <c r="AD68" s="206">
        <v>12.46</v>
      </c>
      <c r="AE68" s="206">
        <v>0</v>
      </c>
      <c r="AF68" s="206">
        <v>0</v>
      </c>
      <c r="AG68" s="206">
        <v>4.24</v>
      </c>
      <c r="AH68" s="206">
        <v>0</v>
      </c>
      <c r="AI68" s="206">
        <v>52.34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3.74</v>
      </c>
      <c r="E69" s="206">
        <v>0</v>
      </c>
      <c r="F69" s="206">
        <v>0</v>
      </c>
      <c r="G69" s="206">
        <v>9.67</v>
      </c>
      <c r="H69" s="206">
        <v>0</v>
      </c>
      <c r="I69" s="206">
        <v>41.94</v>
      </c>
      <c r="J69" s="206">
        <v>0.49</v>
      </c>
      <c r="K69" s="206">
        <v>15.91</v>
      </c>
      <c r="L69" s="206">
        <v>0.26</v>
      </c>
      <c r="M69" s="206">
        <v>2.62</v>
      </c>
      <c r="N69" s="206">
        <v>2.14</v>
      </c>
      <c r="O69" s="206">
        <v>3.02</v>
      </c>
      <c r="P69" s="206">
        <v>0.63</v>
      </c>
      <c r="Q69" s="206">
        <v>0.4</v>
      </c>
      <c r="R69" s="206">
        <v>0.61</v>
      </c>
      <c r="S69" s="206">
        <v>0.48</v>
      </c>
      <c r="T69" s="206">
        <v>0.56000000000000005</v>
      </c>
      <c r="U69" s="206">
        <v>1.73</v>
      </c>
      <c r="V69" s="206">
        <v>3.07</v>
      </c>
      <c r="W69" s="206">
        <v>0.72</v>
      </c>
      <c r="X69" s="206">
        <v>23.4</v>
      </c>
      <c r="Y69" s="206">
        <v>0</v>
      </c>
      <c r="Z69" s="206">
        <v>4.87</v>
      </c>
      <c r="AA69" s="206">
        <v>1.1000000000000001</v>
      </c>
      <c r="AB69" s="206">
        <v>0</v>
      </c>
      <c r="AC69" s="206">
        <v>3.37</v>
      </c>
      <c r="AD69" s="206">
        <v>12.46</v>
      </c>
      <c r="AE69" s="206">
        <v>0</v>
      </c>
      <c r="AF69" s="206">
        <v>0</v>
      </c>
      <c r="AG69" s="206">
        <v>4.24</v>
      </c>
      <c r="AH69" s="206">
        <v>0</v>
      </c>
      <c r="AI69" s="206">
        <v>52.34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3.74</v>
      </c>
      <c r="E70" s="206">
        <v>0</v>
      </c>
      <c r="F70" s="206">
        <v>0</v>
      </c>
      <c r="G70" s="206">
        <v>9.67</v>
      </c>
      <c r="H70" s="206">
        <v>0</v>
      </c>
      <c r="I70" s="206">
        <v>41.94</v>
      </c>
      <c r="J70" s="206">
        <v>0.49</v>
      </c>
      <c r="K70" s="206">
        <v>15.91</v>
      </c>
      <c r="L70" s="206">
        <v>0.26</v>
      </c>
      <c r="M70" s="206">
        <v>2.62</v>
      </c>
      <c r="N70" s="206">
        <v>2.14</v>
      </c>
      <c r="O70" s="206">
        <v>3.02</v>
      </c>
      <c r="P70" s="206">
        <v>0.63</v>
      </c>
      <c r="Q70" s="206">
        <v>0.4</v>
      </c>
      <c r="R70" s="206">
        <v>0.61</v>
      </c>
      <c r="S70" s="206">
        <v>0.48</v>
      </c>
      <c r="T70" s="206">
        <v>0.56000000000000005</v>
      </c>
      <c r="U70" s="206">
        <v>1.73</v>
      </c>
      <c r="V70" s="206">
        <v>3.07</v>
      </c>
      <c r="W70" s="206">
        <v>0.72</v>
      </c>
      <c r="X70" s="206">
        <v>23.4</v>
      </c>
      <c r="Y70" s="206">
        <v>0</v>
      </c>
      <c r="Z70" s="206">
        <v>4.87</v>
      </c>
      <c r="AA70" s="206">
        <v>1.1000000000000001</v>
      </c>
      <c r="AB70" s="206">
        <v>0</v>
      </c>
      <c r="AC70" s="206">
        <v>3.37</v>
      </c>
      <c r="AD70" s="206">
        <v>12.46</v>
      </c>
      <c r="AE70" s="206">
        <v>0</v>
      </c>
      <c r="AF70" s="206">
        <v>0</v>
      </c>
      <c r="AG70" s="206">
        <v>4.24</v>
      </c>
      <c r="AH70" s="206">
        <v>0</v>
      </c>
      <c r="AI70" s="206">
        <v>52.34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3.74</v>
      </c>
      <c r="E71" s="206">
        <v>0</v>
      </c>
      <c r="F71" s="206">
        <v>0</v>
      </c>
      <c r="G71" s="206">
        <v>9.67</v>
      </c>
      <c r="H71" s="206">
        <v>0</v>
      </c>
      <c r="I71" s="206">
        <v>41.94</v>
      </c>
      <c r="J71" s="206">
        <v>0.49</v>
      </c>
      <c r="K71" s="206">
        <v>29.19</v>
      </c>
      <c r="L71" s="206">
        <v>0.26</v>
      </c>
      <c r="M71" s="206">
        <v>2.62</v>
      </c>
      <c r="N71" s="206">
        <v>2.14</v>
      </c>
      <c r="O71" s="206">
        <v>3.02</v>
      </c>
      <c r="P71" s="206">
        <v>0.63</v>
      </c>
      <c r="Q71" s="206">
        <v>0.4</v>
      </c>
      <c r="R71" s="206">
        <v>0.61</v>
      </c>
      <c r="S71" s="206">
        <v>0.48</v>
      </c>
      <c r="T71" s="206">
        <v>0.56000000000000005</v>
      </c>
      <c r="U71" s="206">
        <v>1.73</v>
      </c>
      <c r="V71" s="206">
        <v>3.07</v>
      </c>
      <c r="W71" s="206">
        <v>0.72</v>
      </c>
      <c r="X71" s="206">
        <v>2.71</v>
      </c>
      <c r="Y71" s="206">
        <v>0</v>
      </c>
      <c r="Z71" s="206">
        <v>4.87</v>
      </c>
      <c r="AA71" s="206">
        <v>1.1000000000000001</v>
      </c>
      <c r="AB71" s="206">
        <v>0</v>
      </c>
      <c r="AC71" s="206">
        <v>3.37</v>
      </c>
      <c r="AD71" s="206">
        <v>12.46</v>
      </c>
      <c r="AE71" s="206">
        <v>0</v>
      </c>
      <c r="AF71" s="206">
        <v>0</v>
      </c>
      <c r="AG71" s="206">
        <v>4.24</v>
      </c>
      <c r="AH71" s="206">
        <v>0</v>
      </c>
      <c r="AI71" s="206">
        <v>52.34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3.74</v>
      </c>
      <c r="E72" s="206">
        <v>0</v>
      </c>
      <c r="F72" s="206">
        <v>0</v>
      </c>
      <c r="G72" s="206">
        <v>9.67</v>
      </c>
      <c r="H72" s="206">
        <v>0</v>
      </c>
      <c r="I72" s="206">
        <v>41.94</v>
      </c>
      <c r="J72" s="206">
        <v>0.49</v>
      </c>
      <c r="K72" s="206">
        <v>24.14</v>
      </c>
      <c r="L72" s="206">
        <v>0.26</v>
      </c>
      <c r="M72" s="206">
        <v>2.62</v>
      </c>
      <c r="N72" s="206">
        <v>2.14</v>
      </c>
      <c r="O72" s="206">
        <v>3.02</v>
      </c>
      <c r="P72" s="206">
        <v>0.63</v>
      </c>
      <c r="Q72" s="206">
        <v>0.4</v>
      </c>
      <c r="R72" s="206">
        <v>0.61</v>
      </c>
      <c r="S72" s="206">
        <v>0.48</v>
      </c>
      <c r="T72" s="206">
        <v>0.56000000000000005</v>
      </c>
      <c r="U72" s="206">
        <v>1.73</v>
      </c>
      <c r="V72" s="206">
        <v>3.07</v>
      </c>
      <c r="W72" s="206">
        <v>0.72</v>
      </c>
      <c r="X72" s="206">
        <v>2.71</v>
      </c>
      <c r="Y72" s="206">
        <v>0</v>
      </c>
      <c r="Z72" s="206">
        <v>4.87</v>
      </c>
      <c r="AA72" s="206">
        <v>1.1000000000000001</v>
      </c>
      <c r="AB72" s="206">
        <v>0</v>
      </c>
      <c r="AC72" s="206">
        <v>3.37</v>
      </c>
      <c r="AD72" s="206">
        <v>12.46</v>
      </c>
      <c r="AE72" s="206">
        <v>0</v>
      </c>
      <c r="AF72" s="206">
        <v>0</v>
      </c>
      <c r="AG72" s="206">
        <v>4.24</v>
      </c>
      <c r="AH72" s="206">
        <v>0</v>
      </c>
      <c r="AI72" s="206">
        <v>46.68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3.74</v>
      </c>
      <c r="E73" s="206">
        <v>0</v>
      </c>
      <c r="F73" s="206">
        <v>0</v>
      </c>
      <c r="G73" s="206">
        <v>9.67</v>
      </c>
      <c r="H73" s="206">
        <v>0</v>
      </c>
      <c r="I73" s="206">
        <v>41.94</v>
      </c>
      <c r="J73" s="206">
        <v>0.49</v>
      </c>
      <c r="K73" s="206">
        <v>21.51</v>
      </c>
      <c r="L73" s="206">
        <v>0.5</v>
      </c>
      <c r="M73" s="206">
        <v>2.62</v>
      </c>
      <c r="N73" s="206">
        <v>2.14</v>
      </c>
      <c r="O73" s="206">
        <v>3.02</v>
      </c>
      <c r="P73" s="206">
        <v>0.63</v>
      </c>
      <c r="Q73" s="206">
        <v>0.4</v>
      </c>
      <c r="R73" s="206">
        <v>0.61</v>
      </c>
      <c r="S73" s="206">
        <v>0.48</v>
      </c>
      <c r="T73" s="206">
        <v>0.56000000000000005</v>
      </c>
      <c r="U73" s="206">
        <v>1.73</v>
      </c>
      <c r="V73" s="206">
        <v>3.07</v>
      </c>
      <c r="W73" s="206">
        <v>0.72</v>
      </c>
      <c r="X73" s="206">
        <v>23.4</v>
      </c>
      <c r="Y73" s="206">
        <v>0</v>
      </c>
      <c r="Z73" s="206">
        <v>4.87</v>
      </c>
      <c r="AA73" s="206">
        <v>1.1000000000000001</v>
      </c>
      <c r="AB73" s="206">
        <v>0</v>
      </c>
      <c r="AC73" s="206">
        <v>2.98</v>
      </c>
      <c r="AD73" s="206">
        <v>12.46</v>
      </c>
      <c r="AE73" s="206">
        <v>0</v>
      </c>
      <c r="AF73" s="206">
        <v>0</v>
      </c>
      <c r="AG73" s="206">
        <v>4.24</v>
      </c>
      <c r="AH73" s="206">
        <v>0</v>
      </c>
      <c r="AI73" s="206">
        <v>46.68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3.74</v>
      </c>
      <c r="E74" s="206">
        <v>0</v>
      </c>
      <c r="F74" s="206">
        <v>0</v>
      </c>
      <c r="G74" s="206">
        <v>9.67</v>
      </c>
      <c r="H74" s="206">
        <v>0</v>
      </c>
      <c r="I74" s="206">
        <v>41.94</v>
      </c>
      <c r="J74" s="206">
        <v>0.49</v>
      </c>
      <c r="K74" s="206">
        <v>21.37</v>
      </c>
      <c r="L74" s="206">
        <v>0.26</v>
      </c>
      <c r="M74" s="206">
        <v>2.62</v>
      </c>
      <c r="N74" s="206">
        <v>2.14</v>
      </c>
      <c r="O74" s="206">
        <v>3.02</v>
      </c>
      <c r="P74" s="206">
        <v>0.63</v>
      </c>
      <c r="Q74" s="206">
        <v>0.4</v>
      </c>
      <c r="R74" s="206">
        <v>0.61</v>
      </c>
      <c r="S74" s="206">
        <v>0.48</v>
      </c>
      <c r="T74" s="206">
        <v>0.56000000000000005</v>
      </c>
      <c r="U74" s="206">
        <v>1.73</v>
      </c>
      <c r="V74" s="206">
        <v>3.07</v>
      </c>
      <c r="W74" s="206">
        <v>0.72</v>
      </c>
      <c r="X74" s="206">
        <v>23.4</v>
      </c>
      <c r="Y74" s="206">
        <v>0</v>
      </c>
      <c r="Z74" s="206">
        <v>4.87</v>
      </c>
      <c r="AA74" s="206">
        <v>1.1000000000000001</v>
      </c>
      <c r="AB74" s="206">
        <v>0</v>
      </c>
      <c r="AC74" s="206">
        <v>2.98</v>
      </c>
      <c r="AD74" s="206">
        <v>12.46</v>
      </c>
      <c r="AE74" s="206">
        <v>0</v>
      </c>
      <c r="AF74" s="206">
        <v>0</v>
      </c>
      <c r="AG74" s="206">
        <v>4.24</v>
      </c>
      <c r="AH74" s="206">
        <v>0</v>
      </c>
      <c r="AI74" s="206">
        <v>41.02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3.74</v>
      </c>
      <c r="E75" s="206">
        <v>0</v>
      </c>
      <c r="F75" s="206">
        <v>0</v>
      </c>
      <c r="G75" s="206">
        <v>9.67</v>
      </c>
      <c r="H75" s="206">
        <v>0</v>
      </c>
      <c r="I75" s="206">
        <v>41.94</v>
      </c>
      <c r="J75" s="206">
        <v>0.49</v>
      </c>
      <c r="K75" s="206">
        <v>21.37</v>
      </c>
      <c r="L75" s="206">
        <v>0.26</v>
      </c>
      <c r="M75" s="206">
        <v>2.62</v>
      </c>
      <c r="N75" s="206">
        <v>2.14</v>
      </c>
      <c r="O75" s="206">
        <v>3.02</v>
      </c>
      <c r="P75" s="206">
        <v>1.28</v>
      </c>
      <c r="Q75" s="206">
        <v>0.4</v>
      </c>
      <c r="R75" s="206">
        <v>0.61</v>
      </c>
      <c r="S75" s="206">
        <v>0.48</v>
      </c>
      <c r="T75" s="206">
        <v>0.56000000000000005</v>
      </c>
      <c r="U75" s="206">
        <v>1.73</v>
      </c>
      <c r="V75" s="206">
        <v>3.07</v>
      </c>
      <c r="W75" s="206">
        <v>0.72</v>
      </c>
      <c r="X75" s="206">
        <v>23.4</v>
      </c>
      <c r="Y75" s="206">
        <v>0</v>
      </c>
      <c r="Z75" s="206">
        <v>4.87</v>
      </c>
      <c r="AA75" s="206">
        <v>1.1000000000000001</v>
      </c>
      <c r="AB75" s="206">
        <v>0</v>
      </c>
      <c r="AC75" s="206">
        <v>2.98</v>
      </c>
      <c r="AD75" s="206">
        <v>12.46</v>
      </c>
      <c r="AE75" s="206">
        <v>0</v>
      </c>
      <c r="AF75" s="206">
        <v>0</v>
      </c>
      <c r="AG75" s="206">
        <v>4.24</v>
      </c>
      <c r="AH75" s="206">
        <v>0</v>
      </c>
      <c r="AI75" s="206">
        <v>41.02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3.74</v>
      </c>
      <c r="E76" s="206">
        <v>0</v>
      </c>
      <c r="F76" s="206">
        <v>0</v>
      </c>
      <c r="G76" s="206">
        <v>9.67</v>
      </c>
      <c r="H76" s="206">
        <v>0</v>
      </c>
      <c r="I76" s="206">
        <v>41.94</v>
      </c>
      <c r="J76" s="206">
        <v>0.49</v>
      </c>
      <c r="K76" s="206">
        <v>21.37</v>
      </c>
      <c r="L76" s="206">
        <v>0.26</v>
      </c>
      <c r="M76" s="206">
        <v>2.62</v>
      </c>
      <c r="N76" s="206">
        <v>2.14</v>
      </c>
      <c r="O76" s="206">
        <v>3.02</v>
      </c>
      <c r="P76" s="206">
        <v>1.28</v>
      </c>
      <c r="Q76" s="206">
        <v>0.4</v>
      </c>
      <c r="R76" s="206">
        <v>0.61</v>
      </c>
      <c r="S76" s="206">
        <v>0.48</v>
      </c>
      <c r="T76" s="206">
        <v>0.56000000000000005</v>
      </c>
      <c r="U76" s="206">
        <v>1.73</v>
      </c>
      <c r="V76" s="206">
        <v>3.07</v>
      </c>
      <c r="W76" s="206">
        <v>0.72</v>
      </c>
      <c r="X76" s="206">
        <v>23.4</v>
      </c>
      <c r="Y76" s="206">
        <v>0</v>
      </c>
      <c r="Z76" s="206">
        <v>4.87</v>
      </c>
      <c r="AA76" s="206">
        <v>1.1000000000000001</v>
      </c>
      <c r="AB76" s="206">
        <v>0</v>
      </c>
      <c r="AC76" s="206">
        <v>2.98</v>
      </c>
      <c r="AD76" s="206">
        <v>12.46</v>
      </c>
      <c r="AE76" s="206">
        <v>0</v>
      </c>
      <c r="AF76" s="206">
        <v>0</v>
      </c>
      <c r="AG76" s="206">
        <v>4.24</v>
      </c>
      <c r="AH76" s="206">
        <v>0</v>
      </c>
      <c r="AI76" s="206">
        <v>41.02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3.74</v>
      </c>
      <c r="E77" s="206">
        <v>0</v>
      </c>
      <c r="F77" s="206">
        <v>0</v>
      </c>
      <c r="G77" s="206">
        <v>9.67</v>
      </c>
      <c r="H77" s="206">
        <v>0</v>
      </c>
      <c r="I77" s="206">
        <v>41.94</v>
      </c>
      <c r="J77" s="206">
        <v>0.49</v>
      </c>
      <c r="K77" s="206">
        <v>21.37</v>
      </c>
      <c r="L77" s="206">
        <v>0.26</v>
      </c>
      <c r="M77" s="206">
        <v>2.62</v>
      </c>
      <c r="N77" s="206">
        <v>2.14</v>
      </c>
      <c r="O77" s="206">
        <v>3.02</v>
      </c>
      <c r="P77" s="206">
        <v>1.28</v>
      </c>
      <c r="Q77" s="206">
        <v>0.4</v>
      </c>
      <c r="R77" s="206">
        <v>0.61</v>
      </c>
      <c r="S77" s="206">
        <v>0.48</v>
      </c>
      <c r="T77" s="206">
        <v>0.56000000000000005</v>
      </c>
      <c r="U77" s="206">
        <v>1.73</v>
      </c>
      <c r="V77" s="206">
        <v>3.07</v>
      </c>
      <c r="W77" s="206">
        <v>0.72</v>
      </c>
      <c r="X77" s="206">
        <v>23.4</v>
      </c>
      <c r="Y77" s="206">
        <v>0</v>
      </c>
      <c r="Z77" s="206">
        <v>4.87</v>
      </c>
      <c r="AA77" s="206">
        <v>1.1000000000000001</v>
      </c>
      <c r="AB77" s="206">
        <v>0</v>
      </c>
      <c r="AC77" s="206">
        <v>2.98</v>
      </c>
      <c r="AD77" s="206">
        <v>12.46</v>
      </c>
      <c r="AE77" s="206">
        <v>0</v>
      </c>
      <c r="AF77" s="206">
        <v>0</v>
      </c>
      <c r="AG77" s="206">
        <v>4.24</v>
      </c>
      <c r="AH77" s="206">
        <v>0</v>
      </c>
      <c r="AI77" s="206">
        <v>35.36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3.74</v>
      </c>
      <c r="E78" s="206">
        <v>0</v>
      </c>
      <c r="F78" s="206">
        <v>0</v>
      </c>
      <c r="G78" s="206">
        <v>9.67</v>
      </c>
      <c r="H78" s="206">
        <v>0</v>
      </c>
      <c r="I78" s="206">
        <v>41.94</v>
      </c>
      <c r="J78" s="206">
        <v>0.49</v>
      </c>
      <c r="K78" s="206">
        <v>21.37</v>
      </c>
      <c r="L78" s="206">
        <v>0.26</v>
      </c>
      <c r="M78" s="206">
        <v>2.62</v>
      </c>
      <c r="N78" s="206">
        <v>2.14</v>
      </c>
      <c r="O78" s="206">
        <v>3.02</v>
      </c>
      <c r="P78" s="206">
        <v>1.28</v>
      </c>
      <c r="Q78" s="206">
        <v>0.4</v>
      </c>
      <c r="R78" s="206">
        <v>0.61</v>
      </c>
      <c r="S78" s="206">
        <v>0.48</v>
      </c>
      <c r="T78" s="206">
        <v>0.56000000000000005</v>
      </c>
      <c r="U78" s="206">
        <v>1.73</v>
      </c>
      <c r="V78" s="206">
        <v>3.07</v>
      </c>
      <c r="W78" s="206">
        <v>0.72</v>
      </c>
      <c r="X78" s="206">
        <v>23.4</v>
      </c>
      <c r="Y78" s="206">
        <v>0</v>
      </c>
      <c r="Z78" s="206">
        <v>4.87</v>
      </c>
      <c r="AA78" s="206">
        <v>1.1000000000000001</v>
      </c>
      <c r="AB78" s="206">
        <v>0</v>
      </c>
      <c r="AC78" s="206">
        <v>2.98</v>
      </c>
      <c r="AD78" s="206">
        <v>12.46</v>
      </c>
      <c r="AE78" s="206">
        <v>0</v>
      </c>
      <c r="AF78" s="206">
        <v>0</v>
      </c>
      <c r="AG78" s="206">
        <v>4.24</v>
      </c>
      <c r="AH78" s="206">
        <v>5.66</v>
      </c>
      <c r="AI78" s="206">
        <v>28.29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3.74</v>
      </c>
      <c r="E79" s="206">
        <v>0</v>
      </c>
      <c r="F79" s="206">
        <v>0</v>
      </c>
      <c r="G79" s="206">
        <v>9.67</v>
      </c>
      <c r="H79" s="206">
        <v>0</v>
      </c>
      <c r="I79" s="206">
        <v>41.94</v>
      </c>
      <c r="J79" s="206">
        <v>0.49</v>
      </c>
      <c r="K79" s="206">
        <v>21.37</v>
      </c>
      <c r="L79" s="206">
        <v>0.26</v>
      </c>
      <c r="M79" s="206">
        <v>2.62</v>
      </c>
      <c r="N79" s="206">
        <v>2.14</v>
      </c>
      <c r="O79" s="206">
        <v>3.02</v>
      </c>
      <c r="P79" s="206">
        <v>1.28</v>
      </c>
      <c r="Q79" s="206">
        <v>0.4</v>
      </c>
      <c r="R79" s="206">
        <v>0.61</v>
      </c>
      <c r="S79" s="206">
        <v>0.48</v>
      </c>
      <c r="T79" s="206">
        <v>0.56000000000000005</v>
      </c>
      <c r="U79" s="206">
        <v>1.73</v>
      </c>
      <c r="V79" s="206">
        <v>3.07</v>
      </c>
      <c r="W79" s="206">
        <v>1.1299999999999999</v>
      </c>
      <c r="X79" s="206">
        <v>23.4</v>
      </c>
      <c r="Y79" s="206">
        <v>0</v>
      </c>
      <c r="Z79" s="206">
        <v>4.87</v>
      </c>
      <c r="AA79" s="206">
        <v>1.1000000000000001</v>
      </c>
      <c r="AB79" s="206">
        <v>0</v>
      </c>
      <c r="AC79" s="206">
        <v>2.98</v>
      </c>
      <c r="AD79" s="206">
        <v>12.46</v>
      </c>
      <c r="AE79" s="206">
        <v>0</v>
      </c>
      <c r="AF79" s="206">
        <v>0</v>
      </c>
      <c r="AG79" s="206">
        <v>17.899999999999999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3.74</v>
      </c>
      <c r="E80" s="206">
        <v>0</v>
      </c>
      <c r="F80" s="206">
        <v>0</v>
      </c>
      <c r="G80" s="206">
        <v>9.67</v>
      </c>
      <c r="H80" s="206">
        <v>0</v>
      </c>
      <c r="I80" s="206">
        <v>41.94</v>
      </c>
      <c r="J80" s="206">
        <v>0.49</v>
      </c>
      <c r="K80" s="206">
        <v>21.37</v>
      </c>
      <c r="L80" s="206">
        <v>0.26</v>
      </c>
      <c r="M80" s="206">
        <v>2.62</v>
      </c>
      <c r="N80" s="206">
        <v>2.14</v>
      </c>
      <c r="O80" s="206">
        <v>3.02</v>
      </c>
      <c r="P80" s="206">
        <v>1.28</v>
      </c>
      <c r="Q80" s="206">
        <v>0.4</v>
      </c>
      <c r="R80" s="206">
        <v>0.61</v>
      </c>
      <c r="S80" s="206">
        <v>0.48</v>
      </c>
      <c r="T80" s="206">
        <v>0.56000000000000005</v>
      </c>
      <c r="U80" s="206">
        <v>1.73</v>
      </c>
      <c r="V80" s="206">
        <v>3.07</v>
      </c>
      <c r="W80" s="206">
        <v>1.05</v>
      </c>
      <c r="X80" s="206">
        <v>23.4</v>
      </c>
      <c r="Y80" s="206">
        <v>0</v>
      </c>
      <c r="Z80" s="206">
        <v>4.87</v>
      </c>
      <c r="AA80" s="206">
        <v>1.1000000000000001</v>
      </c>
      <c r="AB80" s="206">
        <v>0</v>
      </c>
      <c r="AC80" s="206">
        <v>2.59</v>
      </c>
      <c r="AD80" s="206">
        <v>12.46</v>
      </c>
      <c r="AE80" s="206">
        <v>0</v>
      </c>
      <c r="AF80" s="206">
        <v>0</v>
      </c>
      <c r="AG80" s="206">
        <v>17.899999999999999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3.74</v>
      </c>
      <c r="E81" s="206">
        <v>0</v>
      </c>
      <c r="F81" s="206">
        <v>0</v>
      </c>
      <c r="G81" s="206">
        <v>9.67</v>
      </c>
      <c r="H81" s="206">
        <v>0</v>
      </c>
      <c r="I81" s="206">
        <v>41.94</v>
      </c>
      <c r="J81" s="206">
        <v>0.49</v>
      </c>
      <c r="K81" s="206">
        <v>21.37</v>
      </c>
      <c r="L81" s="206">
        <v>0.26</v>
      </c>
      <c r="M81" s="206">
        <v>2.62</v>
      </c>
      <c r="N81" s="206">
        <v>2.14</v>
      </c>
      <c r="O81" s="206">
        <v>3.02</v>
      </c>
      <c r="P81" s="206">
        <v>1.28</v>
      </c>
      <c r="Q81" s="206">
        <v>0.4</v>
      </c>
      <c r="R81" s="206">
        <v>0.61</v>
      </c>
      <c r="S81" s="206">
        <v>0.48</v>
      </c>
      <c r="T81" s="206">
        <v>0.56000000000000005</v>
      </c>
      <c r="U81" s="206">
        <v>1.73</v>
      </c>
      <c r="V81" s="206">
        <v>3.07</v>
      </c>
      <c r="W81" s="206">
        <v>0.81</v>
      </c>
      <c r="X81" s="206">
        <v>23.4</v>
      </c>
      <c r="Y81" s="206">
        <v>0</v>
      </c>
      <c r="Z81" s="206">
        <v>4.87</v>
      </c>
      <c r="AA81" s="206">
        <v>1.1000000000000001</v>
      </c>
      <c r="AB81" s="206">
        <v>0</v>
      </c>
      <c r="AC81" s="206">
        <v>2.59</v>
      </c>
      <c r="AD81" s="206">
        <v>12.46</v>
      </c>
      <c r="AE81" s="206">
        <v>0</v>
      </c>
      <c r="AF81" s="206">
        <v>0</v>
      </c>
      <c r="AG81" s="206">
        <v>4.24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3.74</v>
      </c>
      <c r="E82" s="206">
        <v>0</v>
      </c>
      <c r="F82" s="206">
        <v>0</v>
      </c>
      <c r="G82" s="206">
        <v>9.67</v>
      </c>
      <c r="H82" s="206">
        <v>0</v>
      </c>
      <c r="I82" s="206">
        <v>41.94</v>
      </c>
      <c r="J82" s="206">
        <v>0.49</v>
      </c>
      <c r="K82" s="206">
        <v>21.37</v>
      </c>
      <c r="L82" s="206">
        <v>0.26</v>
      </c>
      <c r="M82" s="206">
        <v>2.62</v>
      </c>
      <c r="N82" s="206">
        <v>2.14</v>
      </c>
      <c r="O82" s="206">
        <v>3.02</v>
      </c>
      <c r="P82" s="206">
        <v>1.28</v>
      </c>
      <c r="Q82" s="206">
        <v>0.4</v>
      </c>
      <c r="R82" s="206">
        <v>0.61</v>
      </c>
      <c r="S82" s="206">
        <v>0.48</v>
      </c>
      <c r="T82" s="206">
        <v>0.56000000000000005</v>
      </c>
      <c r="U82" s="206">
        <v>1.73</v>
      </c>
      <c r="V82" s="206">
        <v>3.07</v>
      </c>
      <c r="W82" s="206">
        <v>0.81</v>
      </c>
      <c r="X82" s="206">
        <v>23.4</v>
      </c>
      <c r="Y82" s="206">
        <v>0</v>
      </c>
      <c r="Z82" s="206">
        <v>4.87</v>
      </c>
      <c r="AA82" s="206">
        <v>1.1000000000000001</v>
      </c>
      <c r="AB82" s="206">
        <v>0</v>
      </c>
      <c r="AC82" s="206">
        <v>2.59</v>
      </c>
      <c r="AD82" s="206">
        <v>12.46</v>
      </c>
      <c r="AE82" s="206">
        <v>0</v>
      </c>
      <c r="AF82" s="206">
        <v>0</v>
      </c>
      <c r="AG82" s="206">
        <v>4.24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3.74</v>
      </c>
      <c r="E83" s="206">
        <v>0</v>
      </c>
      <c r="F83" s="206">
        <v>0</v>
      </c>
      <c r="G83" s="206">
        <v>9.67</v>
      </c>
      <c r="H83" s="206">
        <v>0</v>
      </c>
      <c r="I83" s="206">
        <v>42.43</v>
      </c>
      <c r="J83" s="206">
        <v>0.49</v>
      </c>
      <c r="K83" s="206">
        <v>21.37</v>
      </c>
      <c r="L83" s="206">
        <v>0.26</v>
      </c>
      <c r="M83" s="206">
        <v>2.62</v>
      </c>
      <c r="N83" s="206">
        <v>2.14</v>
      </c>
      <c r="O83" s="206">
        <v>3.02</v>
      </c>
      <c r="P83" s="206">
        <v>1.28</v>
      </c>
      <c r="Q83" s="206">
        <v>0.4</v>
      </c>
      <c r="R83" s="206">
        <v>0.61</v>
      </c>
      <c r="S83" s="206">
        <v>0.48</v>
      </c>
      <c r="T83" s="206">
        <v>0.56000000000000005</v>
      </c>
      <c r="U83" s="206">
        <v>1.73</v>
      </c>
      <c r="V83" s="206">
        <v>3.07</v>
      </c>
      <c r="W83" s="206">
        <v>0.81</v>
      </c>
      <c r="X83" s="206">
        <v>23.4</v>
      </c>
      <c r="Y83" s="206">
        <v>0</v>
      </c>
      <c r="Z83" s="206">
        <v>4.87</v>
      </c>
      <c r="AA83" s="206">
        <v>1.1000000000000001</v>
      </c>
      <c r="AB83" s="206">
        <v>0</v>
      </c>
      <c r="AC83" s="206">
        <v>2.59</v>
      </c>
      <c r="AD83" s="206">
        <v>12.46</v>
      </c>
      <c r="AE83" s="206">
        <v>0</v>
      </c>
      <c r="AF83" s="206">
        <v>0</v>
      </c>
      <c r="AG83" s="206">
        <v>4.24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3.74</v>
      </c>
      <c r="E84" s="206">
        <v>0</v>
      </c>
      <c r="F84" s="206">
        <v>0</v>
      </c>
      <c r="G84" s="206">
        <v>9.67</v>
      </c>
      <c r="H84" s="206">
        <v>0</v>
      </c>
      <c r="I84" s="206">
        <v>42.43</v>
      </c>
      <c r="J84" s="206">
        <v>0.49</v>
      </c>
      <c r="K84" s="206">
        <v>21.37</v>
      </c>
      <c r="L84" s="206">
        <v>0.26</v>
      </c>
      <c r="M84" s="206">
        <v>2.62</v>
      </c>
      <c r="N84" s="206">
        <v>2.14</v>
      </c>
      <c r="O84" s="206">
        <v>3.02</v>
      </c>
      <c r="P84" s="206">
        <v>1.28</v>
      </c>
      <c r="Q84" s="206">
        <v>0.4</v>
      </c>
      <c r="R84" s="206">
        <v>0.61</v>
      </c>
      <c r="S84" s="206">
        <v>0.48</v>
      </c>
      <c r="T84" s="206">
        <v>0.56000000000000005</v>
      </c>
      <c r="U84" s="206">
        <v>1.73</v>
      </c>
      <c r="V84" s="206">
        <v>3.07</v>
      </c>
      <c r="W84" s="206">
        <v>0.81</v>
      </c>
      <c r="X84" s="206">
        <v>23.4</v>
      </c>
      <c r="Y84" s="206">
        <v>0</v>
      </c>
      <c r="Z84" s="206">
        <v>4.87</v>
      </c>
      <c r="AA84" s="206">
        <v>1.1000000000000001</v>
      </c>
      <c r="AB84" s="206">
        <v>0</v>
      </c>
      <c r="AC84" s="206">
        <v>2.59</v>
      </c>
      <c r="AD84" s="206">
        <v>12.46</v>
      </c>
      <c r="AE84" s="206">
        <v>0</v>
      </c>
      <c r="AF84" s="206">
        <v>0</v>
      </c>
      <c r="AG84" s="206">
        <v>4.24</v>
      </c>
      <c r="AH84" s="206">
        <v>0</v>
      </c>
      <c r="AI84" s="206">
        <v>41.02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3.74</v>
      </c>
      <c r="E85" s="206">
        <v>0</v>
      </c>
      <c r="F85" s="206">
        <v>0</v>
      </c>
      <c r="G85" s="206">
        <v>9.67</v>
      </c>
      <c r="H85" s="206">
        <v>0</v>
      </c>
      <c r="I85" s="206">
        <v>42.43</v>
      </c>
      <c r="J85" s="206">
        <v>0.49</v>
      </c>
      <c r="K85" s="206">
        <v>21.37</v>
      </c>
      <c r="L85" s="206">
        <v>0.26</v>
      </c>
      <c r="M85" s="206">
        <v>2.62</v>
      </c>
      <c r="N85" s="206">
        <v>2.14</v>
      </c>
      <c r="O85" s="206">
        <v>3.02</v>
      </c>
      <c r="P85" s="206">
        <v>1.28</v>
      </c>
      <c r="Q85" s="206">
        <v>0.4</v>
      </c>
      <c r="R85" s="206">
        <v>0.61</v>
      </c>
      <c r="S85" s="206">
        <v>0.48</v>
      </c>
      <c r="T85" s="206">
        <v>0.56000000000000005</v>
      </c>
      <c r="U85" s="206">
        <v>1.73</v>
      </c>
      <c r="V85" s="206">
        <v>3.07</v>
      </c>
      <c r="W85" s="206">
        <v>0.81</v>
      </c>
      <c r="X85" s="206">
        <v>15.49</v>
      </c>
      <c r="Y85" s="206">
        <v>0</v>
      </c>
      <c r="Z85" s="206">
        <v>4.87</v>
      </c>
      <c r="AA85" s="206">
        <v>1.1000000000000001</v>
      </c>
      <c r="AB85" s="206">
        <v>0</v>
      </c>
      <c r="AC85" s="206">
        <v>2.59</v>
      </c>
      <c r="AD85" s="206">
        <v>12.46</v>
      </c>
      <c r="AE85" s="206">
        <v>0</v>
      </c>
      <c r="AF85" s="206">
        <v>0</v>
      </c>
      <c r="AG85" s="206">
        <v>4.24</v>
      </c>
      <c r="AH85" s="206">
        <v>0</v>
      </c>
      <c r="AI85" s="206">
        <v>41.02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3.74</v>
      </c>
      <c r="E86" s="206">
        <v>0</v>
      </c>
      <c r="F86" s="206">
        <v>0</v>
      </c>
      <c r="G86" s="206">
        <v>9.67</v>
      </c>
      <c r="H86" s="206">
        <v>0</v>
      </c>
      <c r="I86" s="206">
        <v>42.43</v>
      </c>
      <c r="J86" s="206">
        <v>0.49</v>
      </c>
      <c r="K86" s="206">
        <v>21.37</v>
      </c>
      <c r="L86" s="206">
        <v>0.26</v>
      </c>
      <c r="M86" s="206">
        <v>2.62</v>
      </c>
      <c r="N86" s="206">
        <v>2.14</v>
      </c>
      <c r="O86" s="206">
        <v>3.02</v>
      </c>
      <c r="P86" s="206">
        <v>1.28</v>
      </c>
      <c r="Q86" s="206">
        <v>0.4</v>
      </c>
      <c r="R86" s="206">
        <v>0.61</v>
      </c>
      <c r="S86" s="206">
        <v>0.48</v>
      </c>
      <c r="T86" s="206">
        <v>0.56000000000000005</v>
      </c>
      <c r="U86" s="206">
        <v>1.73</v>
      </c>
      <c r="V86" s="206">
        <v>3.07</v>
      </c>
      <c r="W86" s="206">
        <v>0.81</v>
      </c>
      <c r="X86" s="206">
        <v>2.71</v>
      </c>
      <c r="Y86" s="206">
        <v>0</v>
      </c>
      <c r="Z86" s="206">
        <v>4.87</v>
      </c>
      <c r="AA86" s="206">
        <v>1.1000000000000001</v>
      </c>
      <c r="AB86" s="206">
        <v>0</v>
      </c>
      <c r="AC86" s="206">
        <v>1.82</v>
      </c>
      <c r="AD86" s="206">
        <v>12.46</v>
      </c>
      <c r="AE86" s="206">
        <v>0</v>
      </c>
      <c r="AF86" s="206">
        <v>0</v>
      </c>
      <c r="AG86" s="206">
        <v>4.24</v>
      </c>
      <c r="AH86" s="206">
        <v>0</v>
      </c>
      <c r="AI86" s="206">
        <v>41.02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3.74</v>
      </c>
      <c r="E87" s="206">
        <v>0</v>
      </c>
      <c r="F87" s="206">
        <v>0</v>
      </c>
      <c r="G87" s="206">
        <v>9.67</v>
      </c>
      <c r="H87" s="206">
        <v>0</v>
      </c>
      <c r="I87" s="206">
        <v>42.43</v>
      </c>
      <c r="J87" s="206">
        <v>0.49</v>
      </c>
      <c r="K87" s="206">
        <v>21.37</v>
      </c>
      <c r="L87" s="206">
        <v>0.23</v>
      </c>
      <c r="M87" s="206">
        <v>2.62</v>
      </c>
      <c r="N87" s="206">
        <v>2.14</v>
      </c>
      <c r="O87" s="206">
        <v>3.02</v>
      </c>
      <c r="P87" s="206">
        <v>1.28</v>
      </c>
      <c r="Q87" s="206">
        <v>0.4</v>
      </c>
      <c r="R87" s="206">
        <v>0.61</v>
      </c>
      <c r="S87" s="206">
        <v>0.48</v>
      </c>
      <c r="T87" s="206">
        <v>0.56000000000000005</v>
      </c>
      <c r="U87" s="206">
        <v>1.73</v>
      </c>
      <c r="V87" s="206">
        <v>3.07</v>
      </c>
      <c r="W87" s="206">
        <v>0.81</v>
      </c>
      <c r="X87" s="206">
        <v>2.71</v>
      </c>
      <c r="Y87" s="206">
        <v>0</v>
      </c>
      <c r="Z87" s="206">
        <v>4.87</v>
      </c>
      <c r="AA87" s="206">
        <v>1.1000000000000001</v>
      </c>
      <c r="AB87" s="206">
        <v>0</v>
      </c>
      <c r="AC87" s="206">
        <v>1.82</v>
      </c>
      <c r="AD87" s="206">
        <v>12.46</v>
      </c>
      <c r="AE87" s="206">
        <v>0</v>
      </c>
      <c r="AF87" s="206">
        <v>0</v>
      </c>
      <c r="AG87" s="206">
        <v>32.53</v>
      </c>
      <c r="AH87" s="206">
        <v>0</v>
      </c>
      <c r="AI87" s="206">
        <v>41.02</v>
      </c>
      <c r="AJ87" s="206">
        <v>0</v>
      </c>
      <c r="AK87" s="206">
        <v>19.579999999999998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3.74</v>
      </c>
      <c r="E88" s="206">
        <v>0</v>
      </c>
      <c r="F88" s="206">
        <v>0</v>
      </c>
      <c r="G88" s="206">
        <v>9.67</v>
      </c>
      <c r="H88" s="206">
        <v>0</v>
      </c>
      <c r="I88" s="206">
        <v>42.43</v>
      </c>
      <c r="J88" s="206">
        <v>0.49</v>
      </c>
      <c r="K88" s="206">
        <v>21.37</v>
      </c>
      <c r="L88" s="206">
        <v>0.26</v>
      </c>
      <c r="M88" s="206">
        <v>2.62</v>
      </c>
      <c r="N88" s="206">
        <v>2.14</v>
      </c>
      <c r="O88" s="206">
        <v>3.02</v>
      </c>
      <c r="P88" s="206">
        <v>1.28</v>
      </c>
      <c r="Q88" s="206">
        <v>0.4</v>
      </c>
      <c r="R88" s="206">
        <v>0.61</v>
      </c>
      <c r="S88" s="206">
        <v>0.48</v>
      </c>
      <c r="T88" s="206">
        <v>0.56000000000000005</v>
      </c>
      <c r="U88" s="206">
        <v>1.73</v>
      </c>
      <c r="V88" s="206">
        <v>3.07</v>
      </c>
      <c r="W88" s="206">
        <v>0.81</v>
      </c>
      <c r="X88" s="206">
        <v>2.71</v>
      </c>
      <c r="Y88" s="206">
        <v>0</v>
      </c>
      <c r="Z88" s="206">
        <v>4.87</v>
      </c>
      <c r="AA88" s="206">
        <v>1.1000000000000001</v>
      </c>
      <c r="AB88" s="206">
        <v>0</v>
      </c>
      <c r="AC88" s="206">
        <v>1.82</v>
      </c>
      <c r="AD88" s="206">
        <v>12.46</v>
      </c>
      <c r="AE88" s="206">
        <v>0</v>
      </c>
      <c r="AF88" s="206">
        <v>0</v>
      </c>
      <c r="AG88" s="206">
        <v>4.24</v>
      </c>
      <c r="AH88" s="206">
        <v>0</v>
      </c>
      <c r="AI88" s="206">
        <v>33.950000000000003</v>
      </c>
      <c r="AJ88" s="206">
        <v>0</v>
      </c>
      <c r="AK88" s="206">
        <v>19.579999999999998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3.74</v>
      </c>
      <c r="E89" s="206">
        <v>0</v>
      </c>
      <c r="F89" s="206">
        <v>0</v>
      </c>
      <c r="G89" s="206">
        <v>9.67</v>
      </c>
      <c r="H89" s="206">
        <v>0</v>
      </c>
      <c r="I89" s="206">
        <v>42.43</v>
      </c>
      <c r="J89" s="206">
        <v>0.49</v>
      </c>
      <c r="K89" s="206">
        <v>21.37</v>
      </c>
      <c r="L89" s="206">
        <v>0.26</v>
      </c>
      <c r="M89" s="206">
        <v>2.62</v>
      </c>
      <c r="N89" s="206">
        <v>2.14</v>
      </c>
      <c r="O89" s="206">
        <v>3.02</v>
      </c>
      <c r="P89" s="206">
        <v>1.28</v>
      </c>
      <c r="Q89" s="206">
        <v>0.4</v>
      </c>
      <c r="R89" s="206">
        <v>0.61</v>
      </c>
      <c r="S89" s="206">
        <v>0.48</v>
      </c>
      <c r="T89" s="206">
        <v>0.56000000000000005</v>
      </c>
      <c r="U89" s="206">
        <v>1.73</v>
      </c>
      <c r="V89" s="206">
        <v>3.07</v>
      </c>
      <c r="W89" s="206">
        <v>0.81</v>
      </c>
      <c r="X89" s="206">
        <v>15.49</v>
      </c>
      <c r="Y89" s="206">
        <v>0</v>
      </c>
      <c r="Z89" s="206">
        <v>4.87</v>
      </c>
      <c r="AA89" s="206">
        <v>1.1000000000000001</v>
      </c>
      <c r="AB89" s="206">
        <v>0</v>
      </c>
      <c r="AC89" s="206">
        <v>1.82</v>
      </c>
      <c r="AD89" s="206">
        <v>12.46</v>
      </c>
      <c r="AE89" s="206">
        <v>0</v>
      </c>
      <c r="AF89" s="206">
        <v>0</v>
      </c>
      <c r="AG89" s="206">
        <v>4.24</v>
      </c>
      <c r="AH89" s="206">
        <v>0</v>
      </c>
      <c r="AI89" s="206">
        <v>46.68</v>
      </c>
      <c r="AJ89" s="206">
        <v>0</v>
      </c>
      <c r="AK89" s="206">
        <v>19.579999999999998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3.74</v>
      </c>
      <c r="E90" s="206">
        <v>0</v>
      </c>
      <c r="F90" s="206">
        <v>0</v>
      </c>
      <c r="G90" s="206">
        <v>9.67</v>
      </c>
      <c r="H90" s="206">
        <v>0</v>
      </c>
      <c r="I90" s="206">
        <v>42.43</v>
      </c>
      <c r="J90" s="206">
        <v>0.49</v>
      </c>
      <c r="K90" s="206">
        <v>21.37</v>
      </c>
      <c r="L90" s="206">
        <v>0.26</v>
      </c>
      <c r="M90" s="206">
        <v>2.62</v>
      </c>
      <c r="N90" s="206">
        <v>2.14</v>
      </c>
      <c r="O90" s="206">
        <v>3.02</v>
      </c>
      <c r="P90" s="206">
        <v>1.28</v>
      </c>
      <c r="Q90" s="206">
        <v>0.4</v>
      </c>
      <c r="R90" s="206">
        <v>0.61</v>
      </c>
      <c r="S90" s="206">
        <v>0.48</v>
      </c>
      <c r="T90" s="206">
        <v>0.56000000000000005</v>
      </c>
      <c r="U90" s="206">
        <v>1.73</v>
      </c>
      <c r="V90" s="206">
        <v>3.07</v>
      </c>
      <c r="W90" s="206">
        <v>0.81</v>
      </c>
      <c r="X90" s="206">
        <v>15.49</v>
      </c>
      <c r="Y90" s="206">
        <v>0</v>
      </c>
      <c r="Z90" s="206">
        <v>4.87</v>
      </c>
      <c r="AA90" s="206">
        <v>1.1000000000000001</v>
      </c>
      <c r="AB90" s="206">
        <v>0</v>
      </c>
      <c r="AC90" s="206">
        <v>1.82</v>
      </c>
      <c r="AD90" s="206">
        <v>12.46</v>
      </c>
      <c r="AE90" s="206">
        <v>0</v>
      </c>
      <c r="AF90" s="206">
        <v>0</v>
      </c>
      <c r="AG90" s="206">
        <v>4.24</v>
      </c>
      <c r="AH90" s="206">
        <v>0</v>
      </c>
      <c r="AI90" s="206">
        <v>46.68</v>
      </c>
      <c r="AJ90" s="206">
        <v>0</v>
      </c>
      <c r="AK90" s="206">
        <v>19.579999999999998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3.74</v>
      </c>
      <c r="E91" s="206">
        <v>0</v>
      </c>
      <c r="F91" s="206">
        <v>0</v>
      </c>
      <c r="G91" s="206">
        <v>9.67</v>
      </c>
      <c r="H91" s="206">
        <v>0</v>
      </c>
      <c r="I91" s="206">
        <v>42.43</v>
      </c>
      <c r="J91" s="206">
        <v>0.49</v>
      </c>
      <c r="K91" s="206">
        <v>46.06</v>
      </c>
      <c r="L91" s="206">
        <v>6.29</v>
      </c>
      <c r="M91" s="206">
        <v>2.62</v>
      </c>
      <c r="N91" s="206">
        <v>2.14</v>
      </c>
      <c r="O91" s="206">
        <v>3.02</v>
      </c>
      <c r="P91" s="206">
        <v>1.28</v>
      </c>
      <c r="Q91" s="206">
        <v>0</v>
      </c>
      <c r="R91" s="206">
        <v>0</v>
      </c>
      <c r="S91" s="206">
        <v>0.48</v>
      </c>
      <c r="T91" s="206">
        <v>0.56000000000000005</v>
      </c>
      <c r="U91" s="206">
        <v>1.73</v>
      </c>
      <c r="V91" s="206">
        <v>3.06</v>
      </c>
      <c r="W91" s="206">
        <v>0</v>
      </c>
      <c r="X91" s="206">
        <v>2.71</v>
      </c>
      <c r="Y91" s="206">
        <v>0</v>
      </c>
      <c r="Z91" s="206">
        <v>4.87</v>
      </c>
      <c r="AA91" s="206">
        <v>0</v>
      </c>
      <c r="AB91" s="206">
        <v>0</v>
      </c>
      <c r="AC91" s="206">
        <v>1.82</v>
      </c>
      <c r="AD91" s="206">
        <v>12.46</v>
      </c>
      <c r="AE91" s="206">
        <v>0</v>
      </c>
      <c r="AF91" s="206">
        <v>0</v>
      </c>
      <c r="AG91" s="206">
        <v>4.24</v>
      </c>
      <c r="AH91" s="206">
        <v>0</v>
      </c>
      <c r="AI91" s="206">
        <v>46.68</v>
      </c>
      <c r="AJ91" s="206">
        <v>0</v>
      </c>
      <c r="AK91" s="206">
        <v>17.36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3.74</v>
      </c>
      <c r="E92" s="206">
        <v>0</v>
      </c>
      <c r="F92" s="206">
        <v>0</v>
      </c>
      <c r="G92" s="206">
        <v>9.67</v>
      </c>
      <c r="H92" s="206">
        <v>0</v>
      </c>
      <c r="I92" s="206">
        <v>42.43</v>
      </c>
      <c r="J92" s="206">
        <v>0.49</v>
      </c>
      <c r="K92" s="206">
        <v>113.19</v>
      </c>
      <c r="L92" s="206">
        <v>6.29</v>
      </c>
      <c r="M92" s="206">
        <v>2.62</v>
      </c>
      <c r="N92" s="206">
        <v>2.14</v>
      </c>
      <c r="O92" s="206">
        <v>3.02</v>
      </c>
      <c r="P92" s="206">
        <v>1.28</v>
      </c>
      <c r="Q92" s="206">
        <v>0.4</v>
      </c>
      <c r="R92" s="206">
        <v>0.61</v>
      </c>
      <c r="S92" s="206">
        <v>0.48</v>
      </c>
      <c r="T92" s="206">
        <v>0.56000000000000005</v>
      </c>
      <c r="U92" s="206">
        <v>1.73</v>
      </c>
      <c r="V92" s="206">
        <v>3.06</v>
      </c>
      <c r="W92" s="206">
        <v>2.44</v>
      </c>
      <c r="X92" s="206">
        <v>2.71</v>
      </c>
      <c r="Y92" s="206">
        <v>0</v>
      </c>
      <c r="Z92" s="206">
        <v>4.87</v>
      </c>
      <c r="AA92" s="206">
        <v>0</v>
      </c>
      <c r="AB92" s="206">
        <v>0</v>
      </c>
      <c r="AC92" s="206">
        <v>1.82</v>
      </c>
      <c r="AD92" s="206">
        <v>12.46</v>
      </c>
      <c r="AE92" s="206">
        <v>0</v>
      </c>
      <c r="AF92" s="206">
        <v>0</v>
      </c>
      <c r="AG92" s="206">
        <v>4.24</v>
      </c>
      <c r="AH92" s="206">
        <v>0</v>
      </c>
      <c r="AI92" s="206">
        <v>46.68</v>
      </c>
      <c r="AJ92" s="206">
        <v>0</v>
      </c>
      <c r="AK92" s="206">
        <v>17.36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3.74</v>
      </c>
      <c r="E93" s="206">
        <v>0</v>
      </c>
      <c r="F93" s="206">
        <v>0</v>
      </c>
      <c r="G93" s="206">
        <v>9.67</v>
      </c>
      <c r="H93" s="206">
        <v>0</v>
      </c>
      <c r="I93" s="206">
        <v>42.43</v>
      </c>
      <c r="J93" s="206">
        <v>0.49</v>
      </c>
      <c r="K93" s="206">
        <v>152.87</v>
      </c>
      <c r="L93" s="206">
        <v>6.29</v>
      </c>
      <c r="M93" s="206">
        <v>2.62</v>
      </c>
      <c r="N93" s="206">
        <v>2.14</v>
      </c>
      <c r="O93" s="206">
        <v>3.02</v>
      </c>
      <c r="P93" s="206">
        <v>1.28</v>
      </c>
      <c r="Q93" s="206">
        <v>0.4</v>
      </c>
      <c r="R93" s="206">
        <v>0.61</v>
      </c>
      <c r="S93" s="206">
        <v>0.48</v>
      </c>
      <c r="T93" s="206">
        <v>0.56000000000000005</v>
      </c>
      <c r="U93" s="206">
        <v>1.73</v>
      </c>
      <c r="V93" s="206">
        <v>3.06</v>
      </c>
      <c r="W93" s="206">
        <v>2.44</v>
      </c>
      <c r="X93" s="206">
        <v>2.71</v>
      </c>
      <c r="Y93" s="206">
        <v>0</v>
      </c>
      <c r="Z93" s="206">
        <v>4.87</v>
      </c>
      <c r="AA93" s="206">
        <v>0</v>
      </c>
      <c r="AB93" s="206">
        <v>0</v>
      </c>
      <c r="AC93" s="206">
        <v>1.82</v>
      </c>
      <c r="AD93" s="206">
        <v>12.46</v>
      </c>
      <c r="AE93" s="206">
        <v>0</v>
      </c>
      <c r="AF93" s="206">
        <v>0</v>
      </c>
      <c r="AG93" s="206">
        <v>4.24</v>
      </c>
      <c r="AH93" s="206">
        <v>0</v>
      </c>
      <c r="AI93" s="206">
        <v>46.68</v>
      </c>
      <c r="AJ93" s="206">
        <v>0</v>
      </c>
      <c r="AK93" s="206">
        <v>17.36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3.74</v>
      </c>
      <c r="E94" s="206">
        <v>0</v>
      </c>
      <c r="F94" s="206">
        <v>0</v>
      </c>
      <c r="G94" s="206">
        <v>9.67</v>
      </c>
      <c r="H94" s="206">
        <v>0</v>
      </c>
      <c r="I94" s="206">
        <v>42.43</v>
      </c>
      <c r="J94" s="206">
        <v>0.49</v>
      </c>
      <c r="K94" s="206">
        <v>196.59</v>
      </c>
      <c r="L94" s="206">
        <v>6.29</v>
      </c>
      <c r="M94" s="206">
        <v>2.62</v>
      </c>
      <c r="N94" s="206">
        <v>2.14</v>
      </c>
      <c r="O94" s="206">
        <v>3.02</v>
      </c>
      <c r="P94" s="206">
        <v>1.28</v>
      </c>
      <c r="Q94" s="206">
        <v>0.4</v>
      </c>
      <c r="R94" s="206">
        <v>0.61</v>
      </c>
      <c r="S94" s="206">
        <v>0.48</v>
      </c>
      <c r="T94" s="206">
        <v>0.56000000000000005</v>
      </c>
      <c r="U94" s="206">
        <v>1.73</v>
      </c>
      <c r="V94" s="206">
        <v>3.06</v>
      </c>
      <c r="W94" s="206">
        <v>2.44</v>
      </c>
      <c r="X94" s="206">
        <v>2.71</v>
      </c>
      <c r="Y94" s="206">
        <v>0</v>
      </c>
      <c r="Z94" s="206">
        <v>4.87</v>
      </c>
      <c r="AA94" s="206">
        <v>0</v>
      </c>
      <c r="AB94" s="206">
        <v>0</v>
      </c>
      <c r="AC94" s="206">
        <v>1.82</v>
      </c>
      <c r="AD94" s="206">
        <v>12.46</v>
      </c>
      <c r="AE94" s="206">
        <v>0</v>
      </c>
      <c r="AF94" s="206">
        <v>0</v>
      </c>
      <c r="AG94" s="206">
        <v>4.24</v>
      </c>
      <c r="AH94" s="206">
        <v>0</v>
      </c>
      <c r="AI94" s="206">
        <v>46.68</v>
      </c>
      <c r="AJ94" s="206">
        <v>0</v>
      </c>
      <c r="AK94" s="206">
        <v>17.36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3.74</v>
      </c>
      <c r="E95" s="206">
        <v>0</v>
      </c>
      <c r="F95" s="206">
        <v>0</v>
      </c>
      <c r="G95" s="206">
        <v>9.67</v>
      </c>
      <c r="H95" s="206">
        <v>0</v>
      </c>
      <c r="I95" s="206">
        <v>42.43</v>
      </c>
      <c r="J95" s="206">
        <v>0.49</v>
      </c>
      <c r="K95" s="206">
        <v>241.79</v>
      </c>
      <c r="L95" s="206">
        <v>6.29</v>
      </c>
      <c r="M95" s="206">
        <v>2.62</v>
      </c>
      <c r="N95" s="206">
        <v>2.14</v>
      </c>
      <c r="O95" s="206">
        <v>3.02</v>
      </c>
      <c r="P95" s="206">
        <v>1.28</v>
      </c>
      <c r="Q95" s="206">
        <v>0.4</v>
      </c>
      <c r="R95" s="206">
        <v>0.47</v>
      </c>
      <c r="S95" s="206">
        <v>0.48</v>
      </c>
      <c r="T95" s="206">
        <v>0.56000000000000005</v>
      </c>
      <c r="U95" s="206">
        <v>1.73</v>
      </c>
      <c r="V95" s="206">
        <v>3.06</v>
      </c>
      <c r="W95" s="206">
        <v>2.44</v>
      </c>
      <c r="X95" s="206">
        <v>2.71</v>
      </c>
      <c r="Y95" s="206">
        <v>0</v>
      </c>
      <c r="Z95" s="206">
        <v>4.87</v>
      </c>
      <c r="AA95" s="206">
        <v>0</v>
      </c>
      <c r="AB95" s="206">
        <v>0</v>
      </c>
      <c r="AC95" s="206">
        <v>1.82</v>
      </c>
      <c r="AD95" s="206">
        <v>12.46</v>
      </c>
      <c r="AE95" s="206">
        <v>0</v>
      </c>
      <c r="AF95" s="206">
        <v>0</v>
      </c>
      <c r="AG95" s="206">
        <v>4.24</v>
      </c>
      <c r="AH95" s="206">
        <v>0</v>
      </c>
      <c r="AI95" s="206">
        <v>46.68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3.74</v>
      </c>
      <c r="E96" s="206">
        <v>0</v>
      </c>
      <c r="F96" s="206">
        <v>0</v>
      </c>
      <c r="G96" s="206">
        <v>9.67</v>
      </c>
      <c r="H96" s="206">
        <v>0</v>
      </c>
      <c r="I96" s="206">
        <v>42.43</v>
      </c>
      <c r="J96" s="206">
        <v>0.49</v>
      </c>
      <c r="K96" s="206">
        <v>241.81</v>
      </c>
      <c r="L96" s="206">
        <v>6.29</v>
      </c>
      <c r="M96" s="206">
        <v>2.62</v>
      </c>
      <c r="N96" s="206">
        <v>2.14</v>
      </c>
      <c r="O96" s="206">
        <v>3.02</v>
      </c>
      <c r="P96" s="206">
        <v>1.28</v>
      </c>
      <c r="Q96" s="206">
        <v>5.2</v>
      </c>
      <c r="R96" s="206">
        <v>9.51</v>
      </c>
      <c r="S96" s="206">
        <v>7.06</v>
      </c>
      <c r="T96" s="206">
        <v>0.56000000000000005</v>
      </c>
      <c r="U96" s="206">
        <v>1.73</v>
      </c>
      <c r="V96" s="206">
        <v>7.97</v>
      </c>
      <c r="W96" s="206">
        <v>14.67</v>
      </c>
      <c r="X96" s="206">
        <v>16.88</v>
      </c>
      <c r="Y96" s="206">
        <v>0</v>
      </c>
      <c r="Z96" s="206">
        <v>4.87</v>
      </c>
      <c r="AA96" s="206">
        <v>1.1000000000000001</v>
      </c>
      <c r="AB96" s="206">
        <v>0</v>
      </c>
      <c r="AC96" s="206">
        <v>1.82</v>
      </c>
      <c r="AD96" s="206">
        <v>12.46</v>
      </c>
      <c r="AE96" s="206">
        <v>0</v>
      </c>
      <c r="AF96" s="206">
        <v>0</v>
      </c>
      <c r="AG96" s="206">
        <v>4.24</v>
      </c>
      <c r="AH96" s="206">
        <v>0</v>
      </c>
      <c r="AI96" s="206">
        <v>46.68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3.74</v>
      </c>
      <c r="E97" s="206">
        <v>0</v>
      </c>
      <c r="F97" s="206">
        <v>0</v>
      </c>
      <c r="G97" s="206">
        <v>9.67</v>
      </c>
      <c r="H97" s="206">
        <v>0</v>
      </c>
      <c r="I97" s="206">
        <v>42.43</v>
      </c>
      <c r="J97" s="206">
        <v>0.49</v>
      </c>
      <c r="K97" s="206">
        <v>241.2</v>
      </c>
      <c r="L97" s="206">
        <v>6.29</v>
      </c>
      <c r="M97" s="206">
        <v>2.62</v>
      </c>
      <c r="N97" s="206">
        <v>2.14</v>
      </c>
      <c r="O97" s="206">
        <v>3.02</v>
      </c>
      <c r="P97" s="206">
        <v>1.28</v>
      </c>
      <c r="Q97" s="206">
        <v>5.08</v>
      </c>
      <c r="R97" s="206">
        <v>6.22</v>
      </c>
      <c r="S97" s="206">
        <v>6</v>
      </c>
      <c r="T97" s="206">
        <v>0.56000000000000005</v>
      </c>
      <c r="U97" s="206">
        <v>1.73</v>
      </c>
      <c r="V97" s="206">
        <v>7.97</v>
      </c>
      <c r="W97" s="206">
        <v>14.67</v>
      </c>
      <c r="X97" s="206">
        <v>50.42</v>
      </c>
      <c r="Y97" s="206">
        <v>0</v>
      </c>
      <c r="Z97" s="206">
        <v>30.3</v>
      </c>
      <c r="AA97" s="206">
        <v>1.1000000000000001</v>
      </c>
      <c r="AB97" s="206">
        <v>0</v>
      </c>
      <c r="AC97" s="206">
        <v>1.82</v>
      </c>
      <c r="AD97" s="206">
        <v>12.46</v>
      </c>
      <c r="AE97" s="206">
        <v>0</v>
      </c>
      <c r="AF97" s="206">
        <v>0</v>
      </c>
      <c r="AG97" s="206">
        <v>4.24</v>
      </c>
      <c r="AH97" s="206">
        <v>0</v>
      </c>
      <c r="AI97" s="206">
        <v>46.68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3.74</v>
      </c>
      <c r="E98" s="206">
        <v>0</v>
      </c>
      <c r="F98" s="206">
        <v>0</v>
      </c>
      <c r="G98" s="206">
        <v>9.67</v>
      </c>
      <c r="H98" s="206">
        <v>0</v>
      </c>
      <c r="I98" s="206">
        <v>42.43</v>
      </c>
      <c r="J98" s="206">
        <v>0.49</v>
      </c>
      <c r="K98" s="206">
        <v>241.2</v>
      </c>
      <c r="L98" s="206">
        <v>6.29</v>
      </c>
      <c r="M98" s="206">
        <v>2.62</v>
      </c>
      <c r="N98" s="206">
        <v>2.14</v>
      </c>
      <c r="O98" s="206">
        <v>3.02</v>
      </c>
      <c r="P98" s="206">
        <v>1.28</v>
      </c>
      <c r="Q98" s="206">
        <v>5.08</v>
      </c>
      <c r="R98" s="206">
        <v>6.22</v>
      </c>
      <c r="S98" s="206">
        <v>6</v>
      </c>
      <c r="T98" s="206">
        <v>0.56000000000000005</v>
      </c>
      <c r="U98" s="206">
        <v>1.73</v>
      </c>
      <c r="V98" s="206">
        <v>7.97</v>
      </c>
      <c r="W98" s="206">
        <v>14.67</v>
      </c>
      <c r="X98" s="206">
        <v>50.42</v>
      </c>
      <c r="Y98" s="206">
        <v>0</v>
      </c>
      <c r="Z98" s="206">
        <v>63.84</v>
      </c>
      <c r="AA98" s="206">
        <v>1.1000000000000001</v>
      </c>
      <c r="AB98" s="206">
        <v>0</v>
      </c>
      <c r="AC98" s="206">
        <v>1.82</v>
      </c>
      <c r="AD98" s="206">
        <v>12.46</v>
      </c>
      <c r="AE98" s="206">
        <v>0</v>
      </c>
      <c r="AF98" s="206">
        <v>0</v>
      </c>
      <c r="AG98" s="206">
        <v>4.24</v>
      </c>
      <c r="AH98" s="206">
        <v>0</v>
      </c>
      <c r="AI98" s="206">
        <v>46.68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8.9760000000000117E-2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1.01244</v>
      </c>
      <c r="J99">
        <f t="shared" si="0"/>
        <v>1.1760000000000003E-2</v>
      </c>
      <c r="K99">
        <f t="shared" si="0"/>
        <v>2.2518624999999992</v>
      </c>
      <c r="L99">
        <f t="shared" si="0"/>
        <v>6.5282499999999855E-2</v>
      </c>
      <c r="M99">
        <f t="shared" si="0"/>
        <v>0.31978249999999803</v>
      </c>
      <c r="N99">
        <f t="shared" si="0"/>
        <v>7.1019999999999764E-2</v>
      </c>
      <c r="O99">
        <f t="shared" si="0"/>
        <v>7.2330000000000047E-2</v>
      </c>
      <c r="P99">
        <f t="shared" si="0"/>
        <v>2.3835000000000033E-2</v>
      </c>
      <c r="Q99">
        <f t="shared" si="0"/>
        <v>3.9747500000000102E-2</v>
      </c>
      <c r="R99">
        <f t="shared" si="0"/>
        <v>7.9997500000000124E-2</v>
      </c>
      <c r="S99">
        <f t="shared" si="0"/>
        <v>4.9522499999999831E-2</v>
      </c>
      <c r="T99">
        <f t="shared" si="0"/>
        <v>1.3440000000000016E-2</v>
      </c>
      <c r="U99">
        <f t="shared" si="0"/>
        <v>4.2707499999999961E-2</v>
      </c>
      <c r="V99">
        <f t="shared" si="0"/>
        <v>7.039999999999999E-2</v>
      </c>
      <c r="W99">
        <f t="shared" si="0"/>
        <v>0.10984500000000035</v>
      </c>
      <c r="X99">
        <f t="shared" si="0"/>
        <v>0.59062250000000072</v>
      </c>
      <c r="Y99">
        <f t="shared" si="0"/>
        <v>0</v>
      </c>
      <c r="Z99">
        <f t="shared" si="0"/>
        <v>0.48700999999999806</v>
      </c>
      <c r="AA99">
        <f t="shared" si="0"/>
        <v>2.4209999999999971E-2</v>
      </c>
      <c r="AB99">
        <f t="shared" si="0"/>
        <v>0</v>
      </c>
      <c r="AC99">
        <f t="shared" si="0"/>
        <v>5.7127499999999963E-2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0.34774000000000027</v>
      </c>
      <c r="AH99">
        <f t="shared" si="0"/>
        <v>0.17611999999999992</v>
      </c>
      <c r="AI99">
        <f t="shared" si="0"/>
        <v>1.1390900000000013</v>
      </c>
      <c r="AJ99">
        <f t="shared" si="0"/>
        <v>0</v>
      </c>
      <c r="AK99">
        <f t="shared" si="0"/>
        <v>0.19402000000000014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2.16</v>
      </c>
      <c r="E3" s="206">
        <v>0</v>
      </c>
      <c r="F3" s="206">
        <v>0</v>
      </c>
      <c r="G3" s="206">
        <v>5.59</v>
      </c>
      <c r="H3" s="206">
        <v>0</v>
      </c>
      <c r="I3" s="206">
        <v>24.53</v>
      </c>
      <c r="J3" s="206">
        <v>0.28000000000000003</v>
      </c>
      <c r="K3" s="206">
        <v>82.09</v>
      </c>
      <c r="L3" s="206">
        <v>25.86</v>
      </c>
      <c r="M3" s="206">
        <v>0</v>
      </c>
      <c r="N3" s="206">
        <v>1.24</v>
      </c>
      <c r="O3" s="206">
        <v>2.08</v>
      </c>
      <c r="P3" s="206">
        <v>2.5499999999999998</v>
      </c>
      <c r="Q3" s="206">
        <v>2.94</v>
      </c>
      <c r="R3" s="206">
        <v>6.47</v>
      </c>
      <c r="S3" s="206">
        <v>3.42</v>
      </c>
      <c r="T3" s="206">
        <v>0.56000000000000005</v>
      </c>
      <c r="U3" s="206">
        <v>11.53</v>
      </c>
      <c r="V3" s="206">
        <v>2.4300000000000002</v>
      </c>
      <c r="W3" s="206">
        <v>8.91</v>
      </c>
      <c r="X3" s="206">
        <v>26.93</v>
      </c>
      <c r="Y3" s="206">
        <v>0</v>
      </c>
      <c r="Z3" s="206">
        <v>38.64</v>
      </c>
      <c r="AA3" s="206">
        <v>0.64</v>
      </c>
      <c r="AB3" s="206">
        <v>0</v>
      </c>
      <c r="AC3" s="206">
        <v>0.71</v>
      </c>
      <c r="AD3" s="206">
        <v>6.82</v>
      </c>
      <c r="AE3" s="206">
        <v>0</v>
      </c>
      <c r="AF3" s="206">
        <v>0</v>
      </c>
      <c r="AG3" s="206">
        <v>25.71</v>
      </c>
      <c r="AH3" s="206">
        <v>0</v>
      </c>
      <c r="AI3" s="206">
        <v>29.73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2.16</v>
      </c>
      <c r="E4" s="206">
        <v>0</v>
      </c>
      <c r="F4" s="206">
        <v>0</v>
      </c>
      <c r="G4" s="206">
        <v>5.59</v>
      </c>
      <c r="H4" s="206">
        <v>0</v>
      </c>
      <c r="I4" s="206">
        <v>24.53</v>
      </c>
      <c r="J4" s="206">
        <v>0.28000000000000003</v>
      </c>
      <c r="K4" s="206">
        <v>82.1</v>
      </c>
      <c r="L4" s="206">
        <v>27.16</v>
      </c>
      <c r="M4" s="206">
        <v>0</v>
      </c>
      <c r="N4" s="206">
        <v>1.24</v>
      </c>
      <c r="O4" s="206">
        <v>2.08</v>
      </c>
      <c r="P4" s="206">
        <v>2.5499999999999998</v>
      </c>
      <c r="Q4" s="206">
        <v>2.94</v>
      </c>
      <c r="R4" s="206">
        <v>6.47</v>
      </c>
      <c r="S4" s="206">
        <v>3.47</v>
      </c>
      <c r="T4" s="206">
        <v>0.56000000000000005</v>
      </c>
      <c r="U4" s="206">
        <v>11.53</v>
      </c>
      <c r="V4" s="206">
        <v>2.96</v>
      </c>
      <c r="W4" s="206">
        <v>8.91</v>
      </c>
      <c r="X4" s="206">
        <v>26.93</v>
      </c>
      <c r="Y4" s="206">
        <v>0</v>
      </c>
      <c r="Z4" s="206">
        <v>38.64</v>
      </c>
      <c r="AA4" s="206">
        <v>0.64</v>
      </c>
      <c r="AB4" s="206">
        <v>0</v>
      </c>
      <c r="AC4" s="206">
        <v>0.71</v>
      </c>
      <c r="AD4" s="206">
        <v>6.82</v>
      </c>
      <c r="AE4" s="206">
        <v>0</v>
      </c>
      <c r="AF4" s="206">
        <v>0</v>
      </c>
      <c r="AG4" s="206">
        <v>25.71</v>
      </c>
      <c r="AH4" s="206">
        <v>0</v>
      </c>
      <c r="AI4" s="206">
        <v>29.73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2.16</v>
      </c>
      <c r="E5" s="206">
        <v>0</v>
      </c>
      <c r="F5" s="206">
        <v>0</v>
      </c>
      <c r="G5" s="206">
        <v>5.59</v>
      </c>
      <c r="H5" s="206">
        <v>0</v>
      </c>
      <c r="I5" s="206">
        <v>24.53</v>
      </c>
      <c r="J5" s="206">
        <v>0.28000000000000003</v>
      </c>
      <c r="K5" s="206">
        <v>82.09</v>
      </c>
      <c r="L5" s="206">
        <v>27.16</v>
      </c>
      <c r="M5" s="206">
        <v>0</v>
      </c>
      <c r="N5" s="206">
        <v>1.24</v>
      </c>
      <c r="O5" s="206">
        <v>2.08</v>
      </c>
      <c r="P5" s="206">
        <v>2.5499999999999998</v>
      </c>
      <c r="Q5" s="206">
        <v>2.94</v>
      </c>
      <c r="R5" s="206">
        <v>5.55</v>
      </c>
      <c r="S5" s="206">
        <v>3.38</v>
      </c>
      <c r="T5" s="206">
        <v>0.56000000000000005</v>
      </c>
      <c r="U5" s="206">
        <v>11.53</v>
      </c>
      <c r="V5" s="206">
        <v>2.96</v>
      </c>
      <c r="W5" s="206">
        <v>8.91</v>
      </c>
      <c r="X5" s="206">
        <v>26.93</v>
      </c>
      <c r="Y5" s="206">
        <v>0</v>
      </c>
      <c r="Z5" s="206">
        <v>38.64</v>
      </c>
      <c r="AA5" s="206">
        <v>0.64</v>
      </c>
      <c r="AB5" s="206">
        <v>0</v>
      </c>
      <c r="AC5" s="206">
        <v>0.71</v>
      </c>
      <c r="AD5" s="206">
        <v>6.82</v>
      </c>
      <c r="AE5" s="206">
        <v>0</v>
      </c>
      <c r="AF5" s="206">
        <v>0</v>
      </c>
      <c r="AG5" s="206">
        <v>25.71</v>
      </c>
      <c r="AH5" s="206">
        <v>0</v>
      </c>
      <c r="AI5" s="206">
        <v>29.73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2.16</v>
      </c>
      <c r="E6" s="206">
        <v>0</v>
      </c>
      <c r="F6" s="206">
        <v>0</v>
      </c>
      <c r="G6" s="206">
        <v>5.59</v>
      </c>
      <c r="H6" s="206">
        <v>0</v>
      </c>
      <c r="I6" s="206">
        <v>24.53</v>
      </c>
      <c r="J6" s="206">
        <v>0.28000000000000003</v>
      </c>
      <c r="K6" s="206">
        <v>82.1</v>
      </c>
      <c r="L6" s="206">
        <v>26.76</v>
      </c>
      <c r="M6" s="206">
        <v>0</v>
      </c>
      <c r="N6" s="206">
        <v>1.24</v>
      </c>
      <c r="O6" s="206">
        <v>2.08</v>
      </c>
      <c r="P6" s="206">
        <v>2.5499999999999998</v>
      </c>
      <c r="Q6" s="206">
        <v>2.94</v>
      </c>
      <c r="R6" s="206">
        <v>5.55</v>
      </c>
      <c r="S6" s="206">
        <v>3.38</v>
      </c>
      <c r="T6" s="206">
        <v>0.56000000000000005</v>
      </c>
      <c r="U6" s="206">
        <v>11.53</v>
      </c>
      <c r="V6" s="206">
        <v>2.96</v>
      </c>
      <c r="W6" s="206">
        <v>8.91</v>
      </c>
      <c r="X6" s="206">
        <v>26.93</v>
      </c>
      <c r="Y6" s="206">
        <v>0</v>
      </c>
      <c r="Z6" s="206">
        <v>38.64</v>
      </c>
      <c r="AA6" s="206">
        <v>0.64</v>
      </c>
      <c r="AB6" s="206">
        <v>0</v>
      </c>
      <c r="AC6" s="206">
        <v>0.71</v>
      </c>
      <c r="AD6" s="206">
        <v>6.82</v>
      </c>
      <c r="AE6" s="206">
        <v>0</v>
      </c>
      <c r="AF6" s="206">
        <v>0</v>
      </c>
      <c r="AG6" s="206">
        <v>25.71</v>
      </c>
      <c r="AH6" s="206">
        <v>0</v>
      </c>
      <c r="AI6" s="206">
        <v>29.73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2.16</v>
      </c>
      <c r="E7" s="206">
        <v>0</v>
      </c>
      <c r="F7" s="206">
        <v>0</v>
      </c>
      <c r="G7" s="206">
        <v>5.59</v>
      </c>
      <c r="H7" s="206">
        <v>0</v>
      </c>
      <c r="I7" s="206">
        <v>24.53</v>
      </c>
      <c r="J7" s="206">
        <v>0.28000000000000003</v>
      </c>
      <c r="K7" s="206">
        <v>82.09</v>
      </c>
      <c r="L7" s="206">
        <v>26.76</v>
      </c>
      <c r="M7" s="206">
        <v>0</v>
      </c>
      <c r="N7" s="206">
        <v>1.24</v>
      </c>
      <c r="O7" s="206">
        <v>2.08</v>
      </c>
      <c r="P7" s="206">
        <v>2.5499999999999998</v>
      </c>
      <c r="Q7" s="206">
        <v>2.89</v>
      </c>
      <c r="R7" s="206">
        <v>5.34</v>
      </c>
      <c r="S7" s="206">
        <v>3.27</v>
      </c>
      <c r="T7" s="206">
        <v>0.56000000000000005</v>
      </c>
      <c r="U7" s="206">
        <v>11.53</v>
      </c>
      <c r="V7" s="206">
        <v>2.96</v>
      </c>
      <c r="W7" s="206">
        <v>8.91</v>
      </c>
      <c r="X7" s="206">
        <v>26.93</v>
      </c>
      <c r="Y7" s="206">
        <v>0</v>
      </c>
      <c r="Z7" s="206">
        <v>38.64</v>
      </c>
      <c r="AA7" s="206">
        <v>0.64</v>
      </c>
      <c r="AB7" s="206">
        <v>0</v>
      </c>
      <c r="AC7" s="206">
        <v>0.71</v>
      </c>
      <c r="AD7" s="206">
        <v>6.82</v>
      </c>
      <c r="AE7" s="206">
        <v>0</v>
      </c>
      <c r="AF7" s="206">
        <v>0</v>
      </c>
      <c r="AG7" s="206">
        <v>25.71</v>
      </c>
      <c r="AH7" s="206">
        <v>0</v>
      </c>
      <c r="AI7" s="206">
        <v>29.73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2.16</v>
      </c>
      <c r="E8" s="206">
        <v>0</v>
      </c>
      <c r="F8" s="206">
        <v>0</v>
      </c>
      <c r="G8" s="206">
        <v>5.59</v>
      </c>
      <c r="H8" s="206">
        <v>0</v>
      </c>
      <c r="I8" s="206">
        <v>24.53</v>
      </c>
      <c r="J8" s="206">
        <v>0.28000000000000003</v>
      </c>
      <c r="K8" s="206">
        <v>82.1</v>
      </c>
      <c r="L8" s="206">
        <v>33.76</v>
      </c>
      <c r="M8" s="206">
        <v>0</v>
      </c>
      <c r="N8" s="206">
        <v>1.24</v>
      </c>
      <c r="O8" s="206">
        <v>2.08</v>
      </c>
      <c r="P8" s="206">
        <v>2.5499999999999998</v>
      </c>
      <c r="Q8" s="206">
        <v>2.66</v>
      </c>
      <c r="R8" s="206">
        <v>5.34</v>
      </c>
      <c r="S8" s="206">
        <v>3.27</v>
      </c>
      <c r="T8" s="206">
        <v>0.56000000000000005</v>
      </c>
      <c r="U8" s="206">
        <v>11.53</v>
      </c>
      <c r="V8" s="206">
        <v>2.96</v>
      </c>
      <c r="W8" s="206">
        <v>8.91</v>
      </c>
      <c r="X8" s="206">
        <v>26.93</v>
      </c>
      <c r="Y8" s="206">
        <v>0</v>
      </c>
      <c r="Z8" s="206">
        <v>38.64</v>
      </c>
      <c r="AA8" s="206">
        <v>0.64</v>
      </c>
      <c r="AB8" s="206">
        <v>0</v>
      </c>
      <c r="AC8" s="206">
        <v>0.71</v>
      </c>
      <c r="AD8" s="206">
        <v>6.82</v>
      </c>
      <c r="AE8" s="206">
        <v>0</v>
      </c>
      <c r="AF8" s="206">
        <v>0</v>
      </c>
      <c r="AG8" s="206">
        <v>25.71</v>
      </c>
      <c r="AH8" s="206">
        <v>0</v>
      </c>
      <c r="AI8" s="206">
        <v>29.73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2.16</v>
      </c>
      <c r="E9" s="206">
        <v>0</v>
      </c>
      <c r="F9" s="206">
        <v>0</v>
      </c>
      <c r="G9" s="206">
        <v>5.59</v>
      </c>
      <c r="H9" s="206">
        <v>0</v>
      </c>
      <c r="I9" s="206">
        <v>24.53</v>
      </c>
      <c r="J9" s="206">
        <v>0.28000000000000003</v>
      </c>
      <c r="K9" s="206">
        <v>82.09</v>
      </c>
      <c r="L9" s="206">
        <v>33.76</v>
      </c>
      <c r="M9" s="206">
        <v>0</v>
      </c>
      <c r="N9" s="206">
        <v>1.24</v>
      </c>
      <c r="O9" s="206">
        <v>2.08</v>
      </c>
      <c r="P9" s="206">
        <v>2.5499999999999998</v>
      </c>
      <c r="Q9" s="206">
        <v>2.66</v>
      </c>
      <c r="R9" s="206">
        <v>5.34</v>
      </c>
      <c r="S9" s="206">
        <v>3.27</v>
      </c>
      <c r="T9" s="206">
        <v>0.56000000000000005</v>
      </c>
      <c r="U9" s="206">
        <v>11.53</v>
      </c>
      <c r="V9" s="206">
        <v>2.96</v>
      </c>
      <c r="W9" s="206">
        <v>8.91</v>
      </c>
      <c r="X9" s="206">
        <v>26.93</v>
      </c>
      <c r="Y9" s="206">
        <v>0</v>
      </c>
      <c r="Z9" s="206">
        <v>38.64</v>
      </c>
      <c r="AA9" s="206">
        <v>0.64</v>
      </c>
      <c r="AB9" s="206">
        <v>0</v>
      </c>
      <c r="AC9" s="206">
        <v>0.71</v>
      </c>
      <c r="AD9" s="206">
        <v>6.82</v>
      </c>
      <c r="AE9" s="206">
        <v>0</v>
      </c>
      <c r="AF9" s="206">
        <v>0</v>
      </c>
      <c r="AG9" s="206">
        <v>25.71</v>
      </c>
      <c r="AH9" s="206">
        <v>20.89</v>
      </c>
      <c r="AI9" s="206">
        <v>29.73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2.16</v>
      </c>
      <c r="E10" s="206">
        <v>0</v>
      </c>
      <c r="F10" s="206">
        <v>0</v>
      </c>
      <c r="G10" s="206">
        <v>5.59</v>
      </c>
      <c r="H10" s="206">
        <v>0</v>
      </c>
      <c r="I10" s="206">
        <v>24.53</v>
      </c>
      <c r="J10" s="206">
        <v>0.28000000000000003</v>
      </c>
      <c r="K10" s="206">
        <v>82.1</v>
      </c>
      <c r="L10" s="206">
        <v>33.76</v>
      </c>
      <c r="M10" s="206">
        <v>0</v>
      </c>
      <c r="N10" s="206">
        <v>1.24</v>
      </c>
      <c r="O10" s="206">
        <v>2.08</v>
      </c>
      <c r="P10" s="206">
        <v>2.5499999999999998</v>
      </c>
      <c r="Q10" s="206">
        <v>2.66</v>
      </c>
      <c r="R10" s="206">
        <v>5.34</v>
      </c>
      <c r="S10" s="206">
        <v>3.27</v>
      </c>
      <c r="T10" s="206">
        <v>0.56000000000000005</v>
      </c>
      <c r="U10" s="206">
        <v>11.53</v>
      </c>
      <c r="V10" s="206">
        <v>2.96</v>
      </c>
      <c r="W10" s="206">
        <v>8.91</v>
      </c>
      <c r="X10" s="206">
        <v>26.93</v>
      </c>
      <c r="Y10" s="206">
        <v>0</v>
      </c>
      <c r="Z10" s="206">
        <v>38.64</v>
      </c>
      <c r="AA10" s="206">
        <v>0.64</v>
      </c>
      <c r="AB10" s="206">
        <v>0</v>
      </c>
      <c r="AC10" s="206">
        <v>0.71</v>
      </c>
      <c r="AD10" s="206">
        <v>6.82</v>
      </c>
      <c r="AE10" s="206">
        <v>0</v>
      </c>
      <c r="AF10" s="206">
        <v>0</v>
      </c>
      <c r="AG10" s="206">
        <v>25.71</v>
      </c>
      <c r="AH10" s="206">
        <v>20.89</v>
      </c>
      <c r="AI10" s="206">
        <v>29.73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2.16</v>
      </c>
      <c r="E11" s="206">
        <v>0</v>
      </c>
      <c r="F11" s="206">
        <v>0</v>
      </c>
      <c r="G11" s="206">
        <v>5.59</v>
      </c>
      <c r="H11" s="206">
        <v>0</v>
      </c>
      <c r="I11" s="206">
        <v>24.53</v>
      </c>
      <c r="J11" s="206">
        <v>0.28000000000000003</v>
      </c>
      <c r="K11" s="206">
        <v>82.09</v>
      </c>
      <c r="L11" s="206">
        <v>33.76</v>
      </c>
      <c r="M11" s="206">
        <v>0</v>
      </c>
      <c r="N11" s="206">
        <v>1.24</v>
      </c>
      <c r="O11" s="206">
        <v>2.08</v>
      </c>
      <c r="P11" s="206">
        <v>2.5499999999999998</v>
      </c>
      <c r="Q11" s="206">
        <v>2.66</v>
      </c>
      <c r="R11" s="206">
        <v>5.45</v>
      </c>
      <c r="S11" s="206">
        <v>3.35</v>
      </c>
      <c r="T11" s="206">
        <v>0.56000000000000005</v>
      </c>
      <c r="U11" s="206">
        <v>11.53</v>
      </c>
      <c r="V11" s="206">
        <v>2.96</v>
      </c>
      <c r="W11" s="206">
        <v>8.91</v>
      </c>
      <c r="X11" s="206">
        <v>26.93</v>
      </c>
      <c r="Y11" s="206">
        <v>0</v>
      </c>
      <c r="Z11" s="206">
        <v>38.64</v>
      </c>
      <c r="AA11" s="206">
        <v>0.64</v>
      </c>
      <c r="AB11" s="206">
        <v>0</v>
      </c>
      <c r="AC11" s="206">
        <v>0.71</v>
      </c>
      <c r="AD11" s="206">
        <v>6.82</v>
      </c>
      <c r="AE11" s="206">
        <v>0</v>
      </c>
      <c r="AF11" s="206">
        <v>0</v>
      </c>
      <c r="AG11" s="206">
        <v>25.71</v>
      </c>
      <c r="AH11" s="206">
        <v>20.89</v>
      </c>
      <c r="AI11" s="206">
        <v>29.73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2.16</v>
      </c>
      <c r="E12" s="206">
        <v>0</v>
      </c>
      <c r="F12" s="206">
        <v>0</v>
      </c>
      <c r="G12" s="206">
        <v>5.59</v>
      </c>
      <c r="H12" s="206">
        <v>0</v>
      </c>
      <c r="I12" s="206">
        <v>24.53</v>
      </c>
      <c r="J12" s="206">
        <v>0.28000000000000003</v>
      </c>
      <c r="K12" s="206">
        <v>82.09</v>
      </c>
      <c r="L12" s="206">
        <v>33.76</v>
      </c>
      <c r="M12" s="206">
        <v>0</v>
      </c>
      <c r="N12" s="206">
        <v>1.24</v>
      </c>
      <c r="O12" s="206">
        <v>2.08</v>
      </c>
      <c r="P12" s="206">
        <v>2.5499999999999998</v>
      </c>
      <c r="Q12" s="206">
        <v>2.66</v>
      </c>
      <c r="R12" s="206">
        <v>5.45</v>
      </c>
      <c r="S12" s="206">
        <v>3.35</v>
      </c>
      <c r="T12" s="206">
        <v>0.56000000000000005</v>
      </c>
      <c r="U12" s="206">
        <v>11.53</v>
      </c>
      <c r="V12" s="206">
        <v>2.96</v>
      </c>
      <c r="W12" s="206">
        <v>8.91</v>
      </c>
      <c r="X12" s="206">
        <v>26.93</v>
      </c>
      <c r="Y12" s="206">
        <v>0</v>
      </c>
      <c r="Z12" s="206">
        <v>38.64</v>
      </c>
      <c r="AA12" s="206">
        <v>0.64</v>
      </c>
      <c r="AB12" s="206">
        <v>0</v>
      </c>
      <c r="AC12" s="206">
        <v>0.71</v>
      </c>
      <c r="AD12" s="206">
        <v>6.82</v>
      </c>
      <c r="AE12" s="206">
        <v>0</v>
      </c>
      <c r="AF12" s="206">
        <v>0</v>
      </c>
      <c r="AG12" s="206">
        <v>25.71</v>
      </c>
      <c r="AH12" s="206">
        <v>20.89</v>
      </c>
      <c r="AI12" s="206">
        <v>29.73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2.16</v>
      </c>
      <c r="E13" s="206">
        <v>0</v>
      </c>
      <c r="F13" s="206">
        <v>0</v>
      </c>
      <c r="G13" s="206">
        <v>5.59</v>
      </c>
      <c r="H13" s="206">
        <v>0</v>
      </c>
      <c r="I13" s="206">
        <v>24.53</v>
      </c>
      <c r="J13" s="206">
        <v>0.28000000000000003</v>
      </c>
      <c r="K13" s="206">
        <v>82.09</v>
      </c>
      <c r="L13" s="206">
        <v>33.76</v>
      </c>
      <c r="M13" s="206">
        <v>0</v>
      </c>
      <c r="N13" s="206">
        <v>1.24</v>
      </c>
      <c r="O13" s="206">
        <v>2.08</v>
      </c>
      <c r="P13" s="206">
        <v>2.5499999999999998</v>
      </c>
      <c r="Q13" s="206">
        <v>2.66</v>
      </c>
      <c r="R13" s="206">
        <v>5.45</v>
      </c>
      <c r="S13" s="206">
        <v>3.35</v>
      </c>
      <c r="T13" s="206">
        <v>0.56000000000000005</v>
      </c>
      <c r="U13" s="206">
        <v>10.79</v>
      </c>
      <c r="V13" s="206">
        <v>2.96</v>
      </c>
      <c r="W13" s="206">
        <v>8.91</v>
      </c>
      <c r="X13" s="206">
        <v>26.93</v>
      </c>
      <c r="Y13" s="206">
        <v>0</v>
      </c>
      <c r="Z13" s="206">
        <v>38.64</v>
      </c>
      <c r="AA13" s="206">
        <v>0.64</v>
      </c>
      <c r="AB13" s="206">
        <v>0</v>
      </c>
      <c r="AC13" s="206">
        <v>-2.02</v>
      </c>
      <c r="AD13" s="206">
        <v>6.82</v>
      </c>
      <c r="AE13" s="206">
        <v>0</v>
      </c>
      <c r="AF13" s="206">
        <v>0</v>
      </c>
      <c r="AG13" s="206">
        <v>25.71</v>
      </c>
      <c r="AH13" s="206">
        <v>20.89</v>
      </c>
      <c r="AI13" s="206">
        <v>29.73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2.16</v>
      </c>
      <c r="E14" s="206">
        <v>0</v>
      </c>
      <c r="F14" s="206">
        <v>0</v>
      </c>
      <c r="G14" s="206">
        <v>5.59</v>
      </c>
      <c r="H14" s="206">
        <v>0</v>
      </c>
      <c r="I14" s="206">
        <v>24.53</v>
      </c>
      <c r="J14" s="206">
        <v>0.28000000000000003</v>
      </c>
      <c r="K14" s="206">
        <v>82.09</v>
      </c>
      <c r="L14" s="206">
        <v>33.76</v>
      </c>
      <c r="M14" s="206">
        <v>0</v>
      </c>
      <c r="N14" s="206">
        <v>1.24</v>
      </c>
      <c r="O14" s="206">
        <v>2.08</v>
      </c>
      <c r="P14" s="206">
        <v>2.5499999999999998</v>
      </c>
      <c r="Q14" s="206">
        <v>2.66</v>
      </c>
      <c r="R14" s="206">
        <v>5.34</v>
      </c>
      <c r="S14" s="206">
        <v>3.27</v>
      </c>
      <c r="T14" s="206">
        <v>0.56000000000000005</v>
      </c>
      <c r="U14" s="206">
        <v>10.039999999999999</v>
      </c>
      <c r="V14" s="206">
        <v>2.96</v>
      </c>
      <c r="W14" s="206">
        <v>8.91</v>
      </c>
      <c r="X14" s="206">
        <v>26.93</v>
      </c>
      <c r="Y14" s="206">
        <v>0</v>
      </c>
      <c r="Z14" s="206">
        <v>38.64</v>
      </c>
      <c r="AA14" s="206">
        <v>0.64</v>
      </c>
      <c r="AB14" s="206">
        <v>0</v>
      </c>
      <c r="AC14" s="206">
        <v>-2.02</v>
      </c>
      <c r="AD14" s="206">
        <v>6.82</v>
      </c>
      <c r="AE14" s="206">
        <v>0</v>
      </c>
      <c r="AF14" s="206">
        <v>0</v>
      </c>
      <c r="AG14" s="206">
        <v>25.71</v>
      </c>
      <c r="AH14" s="206">
        <v>20.89</v>
      </c>
      <c r="AI14" s="206">
        <v>29.73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2.16</v>
      </c>
      <c r="E15" s="206">
        <v>0</v>
      </c>
      <c r="F15" s="206">
        <v>0</v>
      </c>
      <c r="G15" s="206">
        <v>5.59</v>
      </c>
      <c r="H15" s="206">
        <v>0</v>
      </c>
      <c r="I15" s="206">
        <v>24.53</v>
      </c>
      <c r="J15" s="206">
        <v>0.28000000000000003</v>
      </c>
      <c r="K15" s="206">
        <v>82.09</v>
      </c>
      <c r="L15" s="206">
        <v>33.76</v>
      </c>
      <c r="M15" s="206">
        <v>0</v>
      </c>
      <c r="N15" s="206">
        <v>1.24</v>
      </c>
      <c r="O15" s="206">
        <v>2.08</v>
      </c>
      <c r="P15" s="206">
        <v>2.5499999999999998</v>
      </c>
      <c r="Q15" s="206">
        <v>2.66</v>
      </c>
      <c r="R15" s="206">
        <v>5.45</v>
      </c>
      <c r="S15" s="206">
        <v>3.35</v>
      </c>
      <c r="T15" s="206">
        <v>0.56000000000000005</v>
      </c>
      <c r="U15" s="206">
        <v>9.2200000000000006</v>
      </c>
      <c r="V15" s="206">
        <v>2.96</v>
      </c>
      <c r="W15" s="206">
        <v>8.91</v>
      </c>
      <c r="X15" s="206">
        <v>26.93</v>
      </c>
      <c r="Y15" s="206">
        <v>0</v>
      </c>
      <c r="Z15" s="206">
        <v>38.64</v>
      </c>
      <c r="AA15" s="206">
        <v>0.64</v>
      </c>
      <c r="AB15" s="206">
        <v>0</v>
      </c>
      <c r="AC15" s="206">
        <v>0.71</v>
      </c>
      <c r="AD15" s="206">
        <v>6.82</v>
      </c>
      <c r="AE15" s="206">
        <v>0</v>
      </c>
      <c r="AF15" s="206">
        <v>0</v>
      </c>
      <c r="AG15" s="206">
        <v>25.71</v>
      </c>
      <c r="AH15" s="206">
        <v>20.89</v>
      </c>
      <c r="AI15" s="206">
        <v>29.73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2.16</v>
      </c>
      <c r="E16" s="206">
        <v>0</v>
      </c>
      <c r="F16" s="206">
        <v>0</v>
      </c>
      <c r="G16" s="206">
        <v>5.59</v>
      </c>
      <c r="H16" s="206">
        <v>0</v>
      </c>
      <c r="I16" s="206">
        <v>24.53</v>
      </c>
      <c r="J16" s="206">
        <v>0.28000000000000003</v>
      </c>
      <c r="K16" s="206">
        <v>82.09</v>
      </c>
      <c r="L16" s="206">
        <v>33.76</v>
      </c>
      <c r="M16" s="206">
        <v>0</v>
      </c>
      <c r="N16" s="206">
        <v>1.24</v>
      </c>
      <c r="O16" s="206">
        <v>2.08</v>
      </c>
      <c r="P16" s="206">
        <v>2.5499999999999998</v>
      </c>
      <c r="Q16" s="206">
        <v>2.66</v>
      </c>
      <c r="R16" s="206">
        <v>5.45</v>
      </c>
      <c r="S16" s="206">
        <v>3.35</v>
      </c>
      <c r="T16" s="206">
        <v>0.56000000000000005</v>
      </c>
      <c r="U16" s="206">
        <v>9.2200000000000006</v>
      </c>
      <c r="V16" s="206">
        <v>2.96</v>
      </c>
      <c r="W16" s="206">
        <v>8.91</v>
      </c>
      <c r="X16" s="206">
        <v>26.93</v>
      </c>
      <c r="Y16" s="206">
        <v>0</v>
      </c>
      <c r="Z16" s="206">
        <v>38.64</v>
      </c>
      <c r="AA16" s="206">
        <v>0.64</v>
      </c>
      <c r="AB16" s="206">
        <v>0</v>
      </c>
      <c r="AC16" s="206">
        <v>0.71</v>
      </c>
      <c r="AD16" s="206">
        <v>6.82</v>
      </c>
      <c r="AE16" s="206">
        <v>0</v>
      </c>
      <c r="AF16" s="206">
        <v>0</v>
      </c>
      <c r="AG16" s="206">
        <v>25.71</v>
      </c>
      <c r="AH16" s="206">
        <v>20.89</v>
      </c>
      <c r="AI16" s="206">
        <v>29.73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2.16</v>
      </c>
      <c r="E17" s="206">
        <v>0</v>
      </c>
      <c r="F17" s="206">
        <v>0</v>
      </c>
      <c r="G17" s="206">
        <v>5.59</v>
      </c>
      <c r="H17" s="206">
        <v>0</v>
      </c>
      <c r="I17" s="206">
        <v>24.53</v>
      </c>
      <c r="J17" s="206">
        <v>0.28000000000000003</v>
      </c>
      <c r="K17" s="206">
        <v>82.09</v>
      </c>
      <c r="L17" s="206">
        <v>33.76</v>
      </c>
      <c r="M17" s="206">
        <v>0</v>
      </c>
      <c r="N17" s="206">
        <v>1.24</v>
      </c>
      <c r="O17" s="206">
        <v>2.08</v>
      </c>
      <c r="P17" s="206">
        <v>2.5499999999999998</v>
      </c>
      <c r="Q17" s="206">
        <v>2.7</v>
      </c>
      <c r="R17" s="206">
        <v>5.68</v>
      </c>
      <c r="S17" s="206">
        <v>3.47</v>
      </c>
      <c r="T17" s="206">
        <v>0.56000000000000005</v>
      </c>
      <c r="U17" s="206">
        <v>9.2200000000000006</v>
      </c>
      <c r="V17" s="206">
        <v>2.96</v>
      </c>
      <c r="W17" s="206">
        <v>6.99</v>
      </c>
      <c r="X17" s="206">
        <v>26.93</v>
      </c>
      <c r="Y17" s="206">
        <v>0</v>
      </c>
      <c r="Z17" s="206">
        <v>38.64</v>
      </c>
      <c r="AA17" s="206">
        <v>0.64</v>
      </c>
      <c r="AB17" s="206">
        <v>0</v>
      </c>
      <c r="AC17" s="206">
        <v>0.71</v>
      </c>
      <c r="AD17" s="206">
        <v>6.82</v>
      </c>
      <c r="AE17" s="206">
        <v>0</v>
      </c>
      <c r="AF17" s="206">
        <v>0</v>
      </c>
      <c r="AG17" s="206">
        <v>25.71</v>
      </c>
      <c r="AH17" s="206">
        <v>20.89</v>
      </c>
      <c r="AI17" s="206">
        <v>29.73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2.16</v>
      </c>
      <c r="E18" s="206">
        <v>0</v>
      </c>
      <c r="F18" s="206">
        <v>0</v>
      </c>
      <c r="G18" s="206">
        <v>5.59</v>
      </c>
      <c r="H18" s="206">
        <v>0</v>
      </c>
      <c r="I18" s="206">
        <v>24.53</v>
      </c>
      <c r="J18" s="206">
        <v>0.28000000000000003</v>
      </c>
      <c r="K18" s="206">
        <v>82.09</v>
      </c>
      <c r="L18" s="206">
        <v>33.76</v>
      </c>
      <c r="M18" s="206">
        <v>0</v>
      </c>
      <c r="N18" s="206">
        <v>1.24</v>
      </c>
      <c r="O18" s="206">
        <v>2.08</v>
      </c>
      <c r="P18" s="206">
        <v>2.5499999999999998</v>
      </c>
      <c r="Q18" s="206">
        <v>2.7</v>
      </c>
      <c r="R18" s="206">
        <v>5.68</v>
      </c>
      <c r="S18" s="206">
        <v>3.47</v>
      </c>
      <c r="T18" s="206">
        <v>0.56000000000000005</v>
      </c>
      <c r="U18" s="206">
        <v>9.2200000000000006</v>
      </c>
      <c r="V18" s="206">
        <v>2.96</v>
      </c>
      <c r="W18" s="206">
        <v>6.99</v>
      </c>
      <c r="X18" s="206">
        <v>26.93</v>
      </c>
      <c r="Y18" s="206">
        <v>0</v>
      </c>
      <c r="Z18" s="206">
        <v>38.64</v>
      </c>
      <c r="AA18" s="206">
        <v>0.64</v>
      </c>
      <c r="AB18" s="206">
        <v>0</v>
      </c>
      <c r="AC18" s="206">
        <v>0.71</v>
      </c>
      <c r="AD18" s="206">
        <v>6.82</v>
      </c>
      <c r="AE18" s="206">
        <v>0</v>
      </c>
      <c r="AF18" s="206">
        <v>0</v>
      </c>
      <c r="AG18" s="206">
        <v>25.71</v>
      </c>
      <c r="AH18" s="206">
        <v>20.89</v>
      </c>
      <c r="AI18" s="206">
        <v>29.73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2.16</v>
      </c>
      <c r="E19" s="206">
        <v>0</v>
      </c>
      <c r="F19" s="206">
        <v>0</v>
      </c>
      <c r="G19" s="206">
        <v>5.59</v>
      </c>
      <c r="H19" s="206">
        <v>0</v>
      </c>
      <c r="I19" s="206">
        <v>24.53</v>
      </c>
      <c r="J19" s="206">
        <v>0.28000000000000003</v>
      </c>
      <c r="K19" s="206">
        <v>82.09</v>
      </c>
      <c r="L19" s="206">
        <v>33.979999999999997</v>
      </c>
      <c r="M19" s="206">
        <v>0</v>
      </c>
      <c r="N19" s="206">
        <v>1.24</v>
      </c>
      <c r="O19" s="206">
        <v>2.08</v>
      </c>
      <c r="P19" s="206">
        <v>2.5499999999999998</v>
      </c>
      <c r="Q19" s="206">
        <v>2.7</v>
      </c>
      <c r="R19" s="206">
        <v>5.68</v>
      </c>
      <c r="S19" s="206">
        <v>3.47</v>
      </c>
      <c r="T19" s="206">
        <v>0.56000000000000005</v>
      </c>
      <c r="U19" s="206">
        <v>9.2200000000000006</v>
      </c>
      <c r="V19" s="206">
        <v>2.96</v>
      </c>
      <c r="W19" s="206">
        <v>6.99</v>
      </c>
      <c r="X19" s="206">
        <v>26.93</v>
      </c>
      <c r="Y19" s="206">
        <v>0</v>
      </c>
      <c r="Z19" s="206">
        <v>38.64</v>
      </c>
      <c r="AA19" s="206">
        <v>0.64</v>
      </c>
      <c r="AB19" s="206">
        <v>0</v>
      </c>
      <c r="AC19" s="206">
        <v>0.71</v>
      </c>
      <c r="AD19" s="206">
        <v>6.82</v>
      </c>
      <c r="AE19" s="206">
        <v>0</v>
      </c>
      <c r="AF19" s="206">
        <v>0</v>
      </c>
      <c r="AG19" s="206">
        <v>25.71</v>
      </c>
      <c r="AH19" s="206">
        <v>20.89</v>
      </c>
      <c r="AI19" s="206">
        <v>29.73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2.16</v>
      </c>
      <c r="E20" s="206">
        <v>0</v>
      </c>
      <c r="F20" s="206">
        <v>0</v>
      </c>
      <c r="G20" s="206">
        <v>5.59</v>
      </c>
      <c r="H20" s="206">
        <v>0</v>
      </c>
      <c r="I20" s="206">
        <v>24.53</v>
      </c>
      <c r="J20" s="206">
        <v>0.28000000000000003</v>
      </c>
      <c r="K20" s="206">
        <v>82.09</v>
      </c>
      <c r="L20" s="206">
        <v>33.979999999999997</v>
      </c>
      <c r="M20" s="206">
        <v>0</v>
      </c>
      <c r="N20" s="206">
        <v>1.24</v>
      </c>
      <c r="O20" s="206">
        <v>2.08</v>
      </c>
      <c r="P20" s="206">
        <v>2.5499999999999998</v>
      </c>
      <c r="Q20" s="206">
        <v>2.7</v>
      </c>
      <c r="R20" s="206">
        <v>5.55</v>
      </c>
      <c r="S20" s="206">
        <v>3.38</v>
      </c>
      <c r="T20" s="206">
        <v>0.56000000000000005</v>
      </c>
      <c r="U20" s="206">
        <v>9.2200000000000006</v>
      </c>
      <c r="V20" s="206">
        <v>2.96</v>
      </c>
      <c r="W20" s="206">
        <v>6.99</v>
      </c>
      <c r="X20" s="206">
        <v>26.93</v>
      </c>
      <c r="Y20" s="206">
        <v>0</v>
      </c>
      <c r="Z20" s="206">
        <v>38.64</v>
      </c>
      <c r="AA20" s="206">
        <v>0.64</v>
      </c>
      <c r="AB20" s="206">
        <v>0</v>
      </c>
      <c r="AC20" s="206">
        <v>0.71</v>
      </c>
      <c r="AD20" s="206">
        <v>6.82</v>
      </c>
      <c r="AE20" s="206">
        <v>0</v>
      </c>
      <c r="AF20" s="206">
        <v>0</v>
      </c>
      <c r="AG20" s="206">
        <v>25.71</v>
      </c>
      <c r="AH20" s="206">
        <v>20.89</v>
      </c>
      <c r="AI20" s="206">
        <v>29.73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2.16</v>
      </c>
      <c r="E21" s="206">
        <v>0</v>
      </c>
      <c r="F21" s="206">
        <v>0</v>
      </c>
      <c r="G21" s="206">
        <v>5.59</v>
      </c>
      <c r="H21" s="206">
        <v>0</v>
      </c>
      <c r="I21" s="206">
        <v>24.53</v>
      </c>
      <c r="J21" s="206">
        <v>0.28000000000000003</v>
      </c>
      <c r="K21" s="206">
        <v>82.09</v>
      </c>
      <c r="L21" s="206">
        <v>33.979999999999997</v>
      </c>
      <c r="M21" s="206">
        <v>0</v>
      </c>
      <c r="N21" s="206">
        <v>1.24</v>
      </c>
      <c r="O21" s="206">
        <v>2.08</v>
      </c>
      <c r="P21" s="206">
        <v>2.5499999999999998</v>
      </c>
      <c r="Q21" s="206">
        <v>2.7</v>
      </c>
      <c r="R21" s="206">
        <v>5.55</v>
      </c>
      <c r="S21" s="206">
        <v>3.38</v>
      </c>
      <c r="T21" s="206">
        <v>0.56000000000000005</v>
      </c>
      <c r="U21" s="206">
        <v>9.2200000000000006</v>
      </c>
      <c r="V21" s="206">
        <v>2.96</v>
      </c>
      <c r="W21" s="206">
        <v>6.99</v>
      </c>
      <c r="X21" s="206">
        <v>26.93</v>
      </c>
      <c r="Y21" s="206">
        <v>0</v>
      </c>
      <c r="Z21" s="206">
        <v>38.64</v>
      </c>
      <c r="AA21" s="206">
        <v>0.64</v>
      </c>
      <c r="AB21" s="206">
        <v>0</v>
      </c>
      <c r="AC21" s="206">
        <v>0.71</v>
      </c>
      <c r="AD21" s="206">
        <v>6.82</v>
      </c>
      <c r="AE21" s="206">
        <v>0</v>
      </c>
      <c r="AF21" s="206">
        <v>0</v>
      </c>
      <c r="AG21" s="206">
        <v>25.71</v>
      </c>
      <c r="AH21" s="206">
        <v>20.89</v>
      </c>
      <c r="AI21" s="206">
        <v>29.73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2.16</v>
      </c>
      <c r="E22" s="206">
        <v>0</v>
      </c>
      <c r="F22" s="206">
        <v>0</v>
      </c>
      <c r="G22" s="206">
        <v>5.59</v>
      </c>
      <c r="H22" s="206">
        <v>0</v>
      </c>
      <c r="I22" s="206">
        <v>24.53</v>
      </c>
      <c r="J22" s="206">
        <v>0.28000000000000003</v>
      </c>
      <c r="K22" s="206">
        <v>82.09</v>
      </c>
      <c r="L22" s="206">
        <v>33.979999999999997</v>
      </c>
      <c r="M22" s="206">
        <v>0</v>
      </c>
      <c r="N22" s="206">
        <v>1.24</v>
      </c>
      <c r="O22" s="206">
        <v>2.08</v>
      </c>
      <c r="P22" s="206">
        <v>2.5499999999999998</v>
      </c>
      <c r="Q22" s="206">
        <v>2.7</v>
      </c>
      <c r="R22" s="206">
        <v>5.7</v>
      </c>
      <c r="S22" s="206">
        <v>3.38</v>
      </c>
      <c r="T22" s="206">
        <v>0.56000000000000005</v>
      </c>
      <c r="U22" s="206">
        <v>9.2200000000000006</v>
      </c>
      <c r="V22" s="206">
        <v>2.96</v>
      </c>
      <c r="W22" s="206">
        <v>6.99</v>
      </c>
      <c r="X22" s="206">
        <v>26.93</v>
      </c>
      <c r="Y22" s="206">
        <v>0</v>
      </c>
      <c r="Z22" s="206">
        <v>38.64</v>
      </c>
      <c r="AA22" s="206">
        <v>0.64</v>
      </c>
      <c r="AB22" s="206">
        <v>0</v>
      </c>
      <c r="AC22" s="206">
        <v>0.71</v>
      </c>
      <c r="AD22" s="206">
        <v>6.82</v>
      </c>
      <c r="AE22" s="206">
        <v>0</v>
      </c>
      <c r="AF22" s="206">
        <v>0</v>
      </c>
      <c r="AG22" s="206">
        <v>25.71</v>
      </c>
      <c r="AH22" s="206">
        <v>20.89</v>
      </c>
      <c r="AI22" s="206">
        <v>29.73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2.16</v>
      </c>
      <c r="E23" s="206">
        <v>0</v>
      </c>
      <c r="F23" s="206">
        <v>0</v>
      </c>
      <c r="G23" s="206">
        <v>5.59</v>
      </c>
      <c r="H23" s="206">
        <v>0</v>
      </c>
      <c r="I23" s="206">
        <v>24.53</v>
      </c>
      <c r="J23" s="206">
        <v>0.28000000000000003</v>
      </c>
      <c r="K23" s="206">
        <v>82.52</v>
      </c>
      <c r="L23" s="206">
        <v>33.979999999999997</v>
      </c>
      <c r="M23" s="206">
        <v>0</v>
      </c>
      <c r="N23" s="206">
        <v>1.24</v>
      </c>
      <c r="O23" s="206">
        <v>2.08</v>
      </c>
      <c r="P23" s="206">
        <v>2.5499999999999998</v>
      </c>
      <c r="Q23" s="206">
        <v>2.71</v>
      </c>
      <c r="R23" s="206">
        <v>6.51</v>
      </c>
      <c r="S23" s="206">
        <v>3.58</v>
      </c>
      <c r="T23" s="206">
        <v>0.56000000000000005</v>
      </c>
      <c r="U23" s="206">
        <v>9.2200000000000006</v>
      </c>
      <c r="V23" s="206">
        <v>2.96</v>
      </c>
      <c r="W23" s="206">
        <v>6.99</v>
      </c>
      <c r="X23" s="206">
        <v>26.93</v>
      </c>
      <c r="Y23" s="206">
        <v>0</v>
      </c>
      <c r="Z23" s="206">
        <v>38.64</v>
      </c>
      <c r="AA23" s="206">
        <v>0.64</v>
      </c>
      <c r="AB23" s="206">
        <v>0</v>
      </c>
      <c r="AC23" s="206">
        <v>0.71</v>
      </c>
      <c r="AD23" s="206">
        <v>6.82</v>
      </c>
      <c r="AE23" s="206">
        <v>0</v>
      </c>
      <c r="AF23" s="206">
        <v>0</v>
      </c>
      <c r="AG23" s="206">
        <v>25.71</v>
      </c>
      <c r="AH23" s="206">
        <v>20.89</v>
      </c>
      <c r="AI23" s="206">
        <v>29.73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2.16</v>
      </c>
      <c r="E24" s="206">
        <v>0</v>
      </c>
      <c r="F24" s="206">
        <v>0</v>
      </c>
      <c r="G24" s="206">
        <v>5.59</v>
      </c>
      <c r="H24" s="206">
        <v>0</v>
      </c>
      <c r="I24" s="206">
        <v>24.53</v>
      </c>
      <c r="J24" s="206">
        <v>0.28000000000000003</v>
      </c>
      <c r="K24" s="206">
        <v>82.53</v>
      </c>
      <c r="L24" s="206">
        <v>33.979999999999997</v>
      </c>
      <c r="M24" s="206">
        <v>0</v>
      </c>
      <c r="N24" s="206">
        <v>1.24</v>
      </c>
      <c r="O24" s="206">
        <v>2.08</v>
      </c>
      <c r="P24" s="206">
        <v>2.5499999999999998</v>
      </c>
      <c r="Q24" s="206">
        <v>2.71</v>
      </c>
      <c r="R24" s="206">
        <v>6.51</v>
      </c>
      <c r="S24" s="206">
        <v>3.58</v>
      </c>
      <c r="T24" s="206">
        <v>0.56000000000000005</v>
      </c>
      <c r="U24" s="206">
        <v>9.2200000000000006</v>
      </c>
      <c r="V24" s="206">
        <v>0.12</v>
      </c>
      <c r="W24" s="206">
        <v>0</v>
      </c>
      <c r="X24" s="206">
        <v>1.57</v>
      </c>
      <c r="Y24" s="206">
        <v>0</v>
      </c>
      <c r="Z24" s="206">
        <v>38.64</v>
      </c>
      <c r="AA24" s="206">
        <v>0</v>
      </c>
      <c r="AB24" s="206">
        <v>0</v>
      </c>
      <c r="AC24" s="206">
        <v>0.71</v>
      </c>
      <c r="AD24" s="206">
        <v>6.82</v>
      </c>
      <c r="AE24" s="206">
        <v>0</v>
      </c>
      <c r="AF24" s="206">
        <v>0</v>
      </c>
      <c r="AG24" s="206">
        <v>1.61</v>
      </c>
      <c r="AH24" s="206">
        <v>20.89</v>
      </c>
      <c r="AI24" s="206">
        <v>29.73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2.16</v>
      </c>
      <c r="E25" s="206">
        <v>0</v>
      </c>
      <c r="F25" s="206">
        <v>0</v>
      </c>
      <c r="G25" s="206">
        <v>5.59</v>
      </c>
      <c r="H25" s="206">
        <v>0</v>
      </c>
      <c r="I25" s="206">
        <v>24.53</v>
      </c>
      <c r="J25" s="206">
        <v>0.28000000000000003</v>
      </c>
      <c r="K25" s="206">
        <v>82.52</v>
      </c>
      <c r="L25" s="206">
        <v>33.979999999999997</v>
      </c>
      <c r="M25" s="206">
        <v>0</v>
      </c>
      <c r="N25" s="206">
        <v>1.24</v>
      </c>
      <c r="O25" s="206">
        <v>2.08</v>
      </c>
      <c r="P25" s="206">
        <v>2.5499999999999998</v>
      </c>
      <c r="Q25" s="206">
        <v>2.71</v>
      </c>
      <c r="R25" s="206">
        <v>6.51</v>
      </c>
      <c r="S25" s="206">
        <v>3.58</v>
      </c>
      <c r="T25" s="206">
        <v>0.56000000000000005</v>
      </c>
      <c r="U25" s="206">
        <v>9.2200000000000006</v>
      </c>
      <c r="V25" s="206">
        <v>0.12</v>
      </c>
      <c r="W25" s="206">
        <v>0</v>
      </c>
      <c r="X25" s="206">
        <v>1.57</v>
      </c>
      <c r="Y25" s="206">
        <v>0</v>
      </c>
      <c r="Z25" s="206">
        <v>2.82</v>
      </c>
      <c r="AA25" s="206">
        <v>0</v>
      </c>
      <c r="AB25" s="206">
        <v>0</v>
      </c>
      <c r="AC25" s="206">
        <v>0.71</v>
      </c>
      <c r="AD25" s="206">
        <v>6.82</v>
      </c>
      <c r="AE25" s="206">
        <v>0</v>
      </c>
      <c r="AF25" s="206">
        <v>0</v>
      </c>
      <c r="AG25" s="206">
        <v>2.41</v>
      </c>
      <c r="AH25" s="206">
        <v>20.89</v>
      </c>
      <c r="AI25" s="206">
        <v>29.73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2.16</v>
      </c>
      <c r="E26" s="206">
        <v>0</v>
      </c>
      <c r="F26" s="206">
        <v>0</v>
      </c>
      <c r="G26" s="206">
        <v>5.59</v>
      </c>
      <c r="H26" s="206">
        <v>0</v>
      </c>
      <c r="I26" s="206">
        <v>24.53</v>
      </c>
      <c r="J26" s="206">
        <v>0.28000000000000003</v>
      </c>
      <c r="K26" s="206">
        <v>82.53</v>
      </c>
      <c r="L26" s="206">
        <v>33.979999999999997</v>
      </c>
      <c r="M26" s="206">
        <v>0</v>
      </c>
      <c r="N26" s="206">
        <v>1.24</v>
      </c>
      <c r="O26" s="206">
        <v>2.08</v>
      </c>
      <c r="P26" s="206">
        <v>2.5499999999999998</v>
      </c>
      <c r="Q26" s="206">
        <v>2.71</v>
      </c>
      <c r="R26" s="206">
        <v>6.51</v>
      </c>
      <c r="S26" s="206">
        <v>3.58</v>
      </c>
      <c r="T26" s="206">
        <v>0.56000000000000005</v>
      </c>
      <c r="U26" s="206">
        <v>9.2200000000000006</v>
      </c>
      <c r="V26" s="206">
        <v>0.12</v>
      </c>
      <c r="W26" s="206">
        <v>0</v>
      </c>
      <c r="X26" s="206">
        <v>1.57</v>
      </c>
      <c r="Y26" s="206">
        <v>0</v>
      </c>
      <c r="Z26" s="206">
        <v>2.82</v>
      </c>
      <c r="AA26" s="206">
        <v>0</v>
      </c>
      <c r="AB26" s="206">
        <v>0</v>
      </c>
      <c r="AC26" s="206">
        <v>0.71</v>
      </c>
      <c r="AD26" s="206">
        <v>6.82</v>
      </c>
      <c r="AE26" s="206">
        <v>0</v>
      </c>
      <c r="AF26" s="206">
        <v>0</v>
      </c>
      <c r="AG26" s="206">
        <v>2.41</v>
      </c>
      <c r="AH26" s="206">
        <v>20.89</v>
      </c>
      <c r="AI26" s="206">
        <v>29.73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2.16</v>
      </c>
      <c r="E27" s="206">
        <v>0</v>
      </c>
      <c r="F27" s="206">
        <v>0</v>
      </c>
      <c r="G27" s="206">
        <v>5.59</v>
      </c>
      <c r="H27" s="206">
        <v>0</v>
      </c>
      <c r="I27" s="206">
        <v>24.53</v>
      </c>
      <c r="J27" s="206">
        <v>0.28000000000000003</v>
      </c>
      <c r="K27" s="206">
        <v>92.53</v>
      </c>
      <c r="L27" s="206">
        <v>33.979999999999997</v>
      </c>
      <c r="M27" s="206">
        <v>0</v>
      </c>
      <c r="N27" s="206">
        <v>1.24</v>
      </c>
      <c r="O27" s="206">
        <v>2.08</v>
      </c>
      <c r="P27" s="206">
        <v>2.5499999999999998</v>
      </c>
      <c r="Q27" s="206">
        <v>1.29</v>
      </c>
      <c r="R27" s="206">
        <v>3.43</v>
      </c>
      <c r="S27" s="206">
        <v>1.72</v>
      </c>
      <c r="T27" s="206">
        <v>0.56000000000000005</v>
      </c>
      <c r="U27" s="206">
        <v>9.2200000000000006</v>
      </c>
      <c r="V27" s="206">
        <v>0.12</v>
      </c>
      <c r="W27" s="206">
        <v>0.28000000000000003</v>
      </c>
      <c r="X27" s="206">
        <v>17.45</v>
      </c>
      <c r="Y27" s="206">
        <v>0</v>
      </c>
      <c r="Z27" s="206">
        <v>2.82</v>
      </c>
      <c r="AA27" s="206">
        <v>0</v>
      </c>
      <c r="AB27" s="206">
        <v>0</v>
      </c>
      <c r="AC27" s="206">
        <v>0.71</v>
      </c>
      <c r="AD27" s="206">
        <v>6.82</v>
      </c>
      <c r="AE27" s="206">
        <v>0</v>
      </c>
      <c r="AF27" s="206">
        <v>0</v>
      </c>
      <c r="AG27" s="206">
        <v>2.41</v>
      </c>
      <c r="AH27" s="206">
        <v>20.89</v>
      </c>
      <c r="AI27" s="206">
        <v>29.73</v>
      </c>
      <c r="AJ27" s="206">
        <v>0</v>
      </c>
      <c r="AK27" s="206">
        <v>11.32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2.16</v>
      </c>
      <c r="E28" s="206">
        <v>0</v>
      </c>
      <c r="F28" s="206">
        <v>0</v>
      </c>
      <c r="G28" s="206">
        <v>5.59</v>
      </c>
      <c r="H28" s="206">
        <v>0</v>
      </c>
      <c r="I28" s="206">
        <v>24.53</v>
      </c>
      <c r="J28" s="206">
        <v>0.28000000000000003</v>
      </c>
      <c r="K28" s="206">
        <v>36.99</v>
      </c>
      <c r="L28" s="206">
        <v>2.72</v>
      </c>
      <c r="M28" s="206">
        <v>0</v>
      </c>
      <c r="N28" s="206">
        <v>1.24</v>
      </c>
      <c r="O28" s="206">
        <v>2.08</v>
      </c>
      <c r="P28" s="206">
        <v>2.5499999999999998</v>
      </c>
      <c r="Q28" s="206">
        <v>1.1299999999999999</v>
      </c>
      <c r="R28" s="206">
        <v>2.97</v>
      </c>
      <c r="S28" s="206">
        <v>1.58</v>
      </c>
      <c r="T28" s="206">
        <v>0.56000000000000005</v>
      </c>
      <c r="U28" s="206">
        <v>9.2200000000000006</v>
      </c>
      <c r="V28" s="206">
        <v>0.12</v>
      </c>
      <c r="W28" s="206">
        <v>0.61</v>
      </c>
      <c r="X28" s="206">
        <v>9.07</v>
      </c>
      <c r="Y28" s="206">
        <v>0</v>
      </c>
      <c r="Z28" s="206">
        <v>2.82</v>
      </c>
      <c r="AA28" s="206">
        <v>0.64</v>
      </c>
      <c r="AB28" s="206">
        <v>0</v>
      </c>
      <c r="AC28" s="206">
        <v>0.71</v>
      </c>
      <c r="AD28" s="206">
        <v>6.82</v>
      </c>
      <c r="AE28" s="206">
        <v>0</v>
      </c>
      <c r="AF28" s="206">
        <v>0</v>
      </c>
      <c r="AG28" s="206">
        <v>2.41</v>
      </c>
      <c r="AH28" s="206">
        <v>0</v>
      </c>
      <c r="AI28" s="206">
        <v>29.73</v>
      </c>
      <c r="AJ28" s="206">
        <v>0</v>
      </c>
      <c r="AK28" s="206">
        <v>11.32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2.16</v>
      </c>
      <c r="E29" s="206">
        <v>0</v>
      </c>
      <c r="F29" s="206">
        <v>0</v>
      </c>
      <c r="G29" s="206">
        <v>5.59</v>
      </c>
      <c r="H29" s="206">
        <v>0</v>
      </c>
      <c r="I29" s="206">
        <v>24.53</v>
      </c>
      <c r="J29" s="206">
        <v>0.28000000000000003</v>
      </c>
      <c r="K29" s="206">
        <v>10.62</v>
      </c>
      <c r="L29" s="206">
        <v>1.82</v>
      </c>
      <c r="M29" s="206">
        <v>0</v>
      </c>
      <c r="N29" s="206">
        <v>1.21</v>
      </c>
      <c r="O29" s="206">
        <v>2.0299999999999998</v>
      </c>
      <c r="P29" s="206">
        <v>2.5499999999999998</v>
      </c>
      <c r="Q29" s="206">
        <v>0.23</v>
      </c>
      <c r="R29" s="206">
        <v>0.87</v>
      </c>
      <c r="S29" s="206">
        <v>0.44</v>
      </c>
      <c r="T29" s="206">
        <v>0.56000000000000005</v>
      </c>
      <c r="U29" s="206">
        <v>9.2200000000000006</v>
      </c>
      <c r="V29" s="206">
        <v>0.12</v>
      </c>
      <c r="W29" s="206">
        <v>0.41</v>
      </c>
      <c r="X29" s="206">
        <v>3.68</v>
      </c>
      <c r="Y29" s="206">
        <v>0</v>
      </c>
      <c r="Z29" s="206">
        <v>2.82</v>
      </c>
      <c r="AA29" s="206">
        <v>0.64</v>
      </c>
      <c r="AB29" s="206">
        <v>0</v>
      </c>
      <c r="AC29" s="206">
        <v>0.71</v>
      </c>
      <c r="AD29" s="206">
        <v>6.82</v>
      </c>
      <c r="AE29" s="206">
        <v>0</v>
      </c>
      <c r="AF29" s="206">
        <v>0</v>
      </c>
      <c r="AG29" s="206">
        <v>2.41</v>
      </c>
      <c r="AH29" s="206">
        <v>0</v>
      </c>
      <c r="AI29" s="206">
        <v>29.73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2.16</v>
      </c>
      <c r="E30" s="206">
        <v>0</v>
      </c>
      <c r="F30" s="206">
        <v>0</v>
      </c>
      <c r="G30" s="206">
        <v>5.59</v>
      </c>
      <c r="H30" s="206">
        <v>0</v>
      </c>
      <c r="I30" s="206">
        <v>24.53</v>
      </c>
      <c r="J30" s="206">
        <v>0.28000000000000003</v>
      </c>
      <c r="K30" s="206">
        <v>6.89</v>
      </c>
      <c r="L30" s="206">
        <v>1.82</v>
      </c>
      <c r="M30" s="206">
        <v>0</v>
      </c>
      <c r="N30" s="206">
        <v>1.21</v>
      </c>
      <c r="O30" s="206">
        <v>2.0299999999999998</v>
      </c>
      <c r="P30" s="206">
        <v>2.5499999999999998</v>
      </c>
      <c r="Q30" s="206">
        <v>0.23</v>
      </c>
      <c r="R30" s="206">
        <v>0.44</v>
      </c>
      <c r="S30" s="206">
        <v>0.28000000000000003</v>
      </c>
      <c r="T30" s="206">
        <v>0.56000000000000005</v>
      </c>
      <c r="U30" s="206">
        <v>9.2200000000000006</v>
      </c>
      <c r="V30" s="206">
        <v>0.12</v>
      </c>
      <c r="W30" s="206">
        <v>0.41</v>
      </c>
      <c r="X30" s="206">
        <v>3.5</v>
      </c>
      <c r="Y30" s="206">
        <v>0</v>
      </c>
      <c r="Z30" s="206">
        <v>2.82</v>
      </c>
      <c r="AA30" s="206">
        <v>0.64</v>
      </c>
      <c r="AB30" s="206">
        <v>0</v>
      </c>
      <c r="AC30" s="206">
        <v>0.71</v>
      </c>
      <c r="AD30" s="206">
        <v>6.82</v>
      </c>
      <c r="AE30" s="206">
        <v>0</v>
      </c>
      <c r="AF30" s="206">
        <v>0</v>
      </c>
      <c r="AG30" s="206">
        <v>2.41</v>
      </c>
      <c r="AH30" s="206">
        <v>0</v>
      </c>
      <c r="AI30" s="206">
        <v>29.73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2.16</v>
      </c>
      <c r="E31" s="206">
        <v>0</v>
      </c>
      <c r="F31" s="206">
        <v>0</v>
      </c>
      <c r="G31" s="206">
        <v>5.59</v>
      </c>
      <c r="H31" s="206">
        <v>0</v>
      </c>
      <c r="I31" s="206">
        <v>24.53</v>
      </c>
      <c r="J31" s="206">
        <v>0.28000000000000003</v>
      </c>
      <c r="K31" s="206">
        <v>6.89</v>
      </c>
      <c r="L31" s="206">
        <v>1.81</v>
      </c>
      <c r="M31" s="206">
        <v>0</v>
      </c>
      <c r="N31" s="206">
        <v>1.21</v>
      </c>
      <c r="O31" s="206">
        <v>2.0299999999999998</v>
      </c>
      <c r="P31" s="206">
        <v>2.5499999999999998</v>
      </c>
      <c r="Q31" s="206">
        <v>0.23</v>
      </c>
      <c r="R31" s="206">
        <v>0.44</v>
      </c>
      <c r="S31" s="206">
        <v>0.28000000000000003</v>
      </c>
      <c r="T31" s="206">
        <v>0.56000000000000005</v>
      </c>
      <c r="U31" s="206">
        <v>9.2200000000000006</v>
      </c>
      <c r="V31" s="206">
        <v>0.12</v>
      </c>
      <c r="W31" s="206">
        <v>0.42</v>
      </c>
      <c r="X31" s="206">
        <v>5.12</v>
      </c>
      <c r="Y31" s="206">
        <v>0</v>
      </c>
      <c r="Z31" s="206">
        <v>2.82</v>
      </c>
      <c r="AA31" s="206">
        <v>0.64</v>
      </c>
      <c r="AB31" s="206">
        <v>0</v>
      </c>
      <c r="AC31" s="206">
        <v>0.71</v>
      </c>
      <c r="AD31" s="206">
        <v>6.82</v>
      </c>
      <c r="AE31" s="206">
        <v>0</v>
      </c>
      <c r="AF31" s="206">
        <v>0</v>
      </c>
      <c r="AG31" s="206">
        <v>2.41</v>
      </c>
      <c r="AH31" s="206">
        <v>0</v>
      </c>
      <c r="AI31" s="206">
        <v>29.73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2.16</v>
      </c>
      <c r="E32" s="206">
        <v>0</v>
      </c>
      <c r="F32" s="206">
        <v>0</v>
      </c>
      <c r="G32" s="206">
        <v>5.59</v>
      </c>
      <c r="H32" s="206">
        <v>0</v>
      </c>
      <c r="I32" s="206">
        <v>24.53</v>
      </c>
      <c r="J32" s="206">
        <v>0.28000000000000003</v>
      </c>
      <c r="K32" s="206">
        <v>6.89</v>
      </c>
      <c r="L32" s="206">
        <v>1.81</v>
      </c>
      <c r="M32" s="206">
        <v>0</v>
      </c>
      <c r="N32" s="206">
        <v>1.21</v>
      </c>
      <c r="O32" s="206">
        <v>2.0299999999999998</v>
      </c>
      <c r="P32" s="206">
        <v>2.5499999999999998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9.2200000000000006</v>
      </c>
      <c r="V32" s="206">
        <v>0.12</v>
      </c>
      <c r="W32" s="206">
        <v>0.42</v>
      </c>
      <c r="X32" s="206">
        <v>5.12</v>
      </c>
      <c r="Y32" s="206">
        <v>0</v>
      </c>
      <c r="Z32" s="206">
        <v>2.82</v>
      </c>
      <c r="AA32" s="206">
        <v>0.64</v>
      </c>
      <c r="AB32" s="206">
        <v>0</v>
      </c>
      <c r="AC32" s="206">
        <v>0.71</v>
      </c>
      <c r="AD32" s="206">
        <v>6.82</v>
      </c>
      <c r="AE32" s="206">
        <v>0</v>
      </c>
      <c r="AF32" s="206">
        <v>0</v>
      </c>
      <c r="AG32" s="206">
        <v>2.41</v>
      </c>
      <c r="AH32" s="206">
        <v>0</v>
      </c>
      <c r="AI32" s="206">
        <v>29.73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2.16</v>
      </c>
      <c r="E33" s="206">
        <v>0</v>
      </c>
      <c r="F33" s="206">
        <v>0</v>
      </c>
      <c r="G33" s="206">
        <v>5.59</v>
      </c>
      <c r="H33" s="206">
        <v>0</v>
      </c>
      <c r="I33" s="206">
        <v>24.53</v>
      </c>
      <c r="J33" s="206">
        <v>0.28000000000000003</v>
      </c>
      <c r="K33" s="206">
        <v>6.89</v>
      </c>
      <c r="L33" s="206">
        <v>1.81</v>
      </c>
      <c r="M33" s="206">
        <v>0</v>
      </c>
      <c r="N33" s="206">
        <v>1.21</v>
      </c>
      <c r="O33" s="206">
        <v>2.0299999999999998</v>
      </c>
      <c r="P33" s="206">
        <v>2.5499999999999998</v>
      </c>
      <c r="Q33" s="206">
        <v>0.23</v>
      </c>
      <c r="R33" s="206">
        <v>0.15</v>
      </c>
      <c r="S33" s="206">
        <v>0.28000000000000003</v>
      </c>
      <c r="T33" s="206">
        <v>0.56000000000000005</v>
      </c>
      <c r="U33" s="206">
        <v>9.2200000000000006</v>
      </c>
      <c r="V33" s="206">
        <v>0.12</v>
      </c>
      <c r="W33" s="206">
        <v>0.42</v>
      </c>
      <c r="X33" s="206">
        <v>13.54</v>
      </c>
      <c r="Y33" s="206">
        <v>0</v>
      </c>
      <c r="Z33" s="206">
        <v>2.82</v>
      </c>
      <c r="AA33" s="206">
        <v>0.64</v>
      </c>
      <c r="AB33" s="206">
        <v>0</v>
      </c>
      <c r="AC33" s="206">
        <v>0.71</v>
      </c>
      <c r="AD33" s="206">
        <v>6.82</v>
      </c>
      <c r="AE33" s="206">
        <v>0</v>
      </c>
      <c r="AF33" s="206">
        <v>0</v>
      </c>
      <c r="AG33" s="206">
        <v>2.41</v>
      </c>
      <c r="AH33" s="206">
        <v>0</v>
      </c>
      <c r="AI33" s="206">
        <v>29.73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2.16</v>
      </c>
      <c r="E34" s="206">
        <v>0</v>
      </c>
      <c r="F34" s="206">
        <v>0</v>
      </c>
      <c r="G34" s="206">
        <v>5.59</v>
      </c>
      <c r="H34" s="206">
        <v>0</v>
      </c>
      <c r="I34" s="206">
        <v>24.53</v>
      </c>
      <c r="J34" s="206">
        <v>0.28000000000000003</v>
      </c>
      <c r="K34" s="206">
        <v>6.89</v>
      </c>
      <c r="L34" s="206">
        <v>1.81</v>
      </c>
      <c r="M34" s="206">
        <v>0</v>
      </c>
      <c r="N34" s="206">
        <v>1.21</v>
      </c>
      <c r="O34" s="206">
        <v>2.0299999999999998</v>
      </c>
      <c r="P34" s="206">
        <v>2.5499999999999998</v>
      </c>
      <c r="Q34" s="206">
        <v>0.23</v>
      </c>
      <c r="R34" s="206">
        <v>0.13</v>
      </c>
      <c r="S34" s="206">
        <v>0.28000000000000003</v>
      </c>
      <c r="T34" s="206">
        <v>0.56000000000000005</v>
      </c>
      <c r="U34" s="206">
        <v>9.2200000000000006</v>
      </c>
      <c r="V34" s="206">
        <v>0.12</v>
      </c>
      <c r="W34" s="206">
        <v>0.42</v>
      </c>
      <c r="X34" s="206">
        <v>13.54</v>
      </c>
      <c r="Y34" s="206">
        <v>0</v>
      </c>
      <c r="Z34" s="206">
        <v>2.82</v>
      </c>
      <c r="AA34" s="206">
        <v>0.64</v>
      </c>
      <c r="AB34" s="206">
        <v>0</v>
      </c>
      <c r="AC34" s="206">
        <v>0.71</v>
      </c>
      <c r="AD34" s="206">
        <v>6.82</v>
      </c>
      <c r="AE34" s="206">
        <v>0</v>
      </c>
      <c r="AF34" s="206">
        <v>0</v>
      </c>
      <c r="AG34" s="206">
        <v>2.41</v>
      </c>
      <c r="AH34" s="206">
        <v>0</v>
      </c>
      <c r="AI34" s="206">
        <v>29.73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2.16</v>
      </c>
      <c r="E35" s="206">
        <v>0</v>
      </c>
      <c r="F35" s="206">
        <v>0</v>
      </c>
      <c r="G35" s="206">
        <v>5.59</v>
      </c>
      <c r="H35" s="206">
        <v>0</v>
      </c>
      <c r="I35" s="206">
        <v>24.25</v>
      </c>
      <c r="J35" s="206">
        <v>0.28000000000000003</v>
      </c>
      <c r="K35" s="206">
        <v>6.89</v>
      </c>
      <c r="L35" s="206">
        <v>1.81</v>
      </c>
      <c r="M35" s="206">
        <v>0</v>
      </c>
      <c r="N35" s="206">
        <v>1.21</v>
      </c>
      <c r="O35" s="206">
        <v>2.0299999999999998</v>
      </c>
      <c r="P35" s="206">
        <v>2.5499999999999998</v>
      </c>
      <c r="Q35" s="206">
        <v>0.23</v>
      </c>
      <c r="R35" s="206">
        <v>0.13</v>
      </c>
      <c r="S35" s="206">
        <v>0.28000000000000003</v>
      </c>
      <c r="T35" s="206">
        <v>0.56000000000000005</v>
      </c>
      <c r="U35" s="206">
        <v>9.2200000000000006</v>
      </c>
      <c r="V35" s="206">
        <v>0.12</v>
      </c>
      <c r="W35" s="206">
        <v>0.42</v>
      </c>
      <c r="X35" s="206">
        <v>13.54</v>
      </c>
      <c r="Y35" s="206">
        <v>0</v>
      </c>
      <c r="Z35" s="206">
        <v>2.82</v>
      </c>
      <c r="AA35" s="206">
        <v>0.64</v>
      </c>
      <c r="AB35" s="206">
        <v>0</v>
      </c>
      <c r="AC35" s="206">
        <v>0.71</v>
      </c>
      <c r="AD35" s="206">
        <v>6.82</v>
      </c>
      <c r="AE35" s="206">
        <v>0</v>
      </c>
      <c r="AF35" s="206">
        <v>0</v>
      </c>
      <c r="AG35" s="206">
        <v>2.41</v>
      </c>
      <c r="AH35" s="206">
        <v>0</v>
      </c>
      <c r="AI35" s="206">
        <v>29.73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2.16</v>
      </c>
      <c r="E36" s="206">
        <v>0</v>
      </c>
      <c r="F36" s="206">
        <v>0</v>
      </c>
      <c r="G36" s="206">
        <v>5.59</v>
      </c>
      <c r="H36" s="206">
        <v>0</v>
      </c>
      <c r="I36" s="206">
        <v>24.25</v>
      </c>
      <c r="J36" s="206">
        <v>0.28000000000000003</v>
      </c>
      <c r="K36" s="206">
        <v>6.89</v>
      </c>
      <c r="L36" s="206">
        <v>1.81</v>
      </c>
      <c r="M36" s="206">
        <v>0</v>
      </c>
      <c r="N36" s="206">
        <v>1.21</v>
      </c>
      <c r="O36" s="206">
        <v>2.0299999999999998</v>
      </c>
      <c r="P36" s="206">
        <v>2.5499999999999998</v>
      </c>
      <c r="Q36" s="206">
        <v>0.23</v>
      </c>
      <c r="R36" s="206">
        <v>0.13</v>
      </c>
      <c r="S36" s="206">
        <v>0.28000000000000003</v>
      </c>
      <c r="T36" s="206">
        <v>0.56000000000000005</v>
      </c>
      <c r="U36" s="206">
        <v>9.2200000000000006</v>
      </c>
      <c r="V36" s="206">
        <v>0.12</v>
      </c>
      <c r="W36" s="206">
        <v>0.42</v>
      </c>
      <c r="X36" s="206">
        <v>13.54</v>
      </c>
      <c r="Y36" s="206">
        <v>0</v>
      </c>
      <c r="Z36" s="206">
        <v>2.82</v>
      </c>
      <c r="AA36" s="206">
        <v>0.64</v>
      </c>
      <c r="AB36" s="206">
        <v>0</v>
      </c>
      <c r="AC36" s="206">
        <v>0.71</v>
      </c>
      <c r="AD36" s="206">
        <v>6.82</v>
      </c>
      <c r="AE36" s="206">
        <v>0</v>
      </c>
      <c r="AF36" s="206">
        <v>0</v>
      </c>
      <c r="AG36" s="206">
        <v>2.41</v>
      </c>
      <c r="AH36" s="206">
        <v>0</v>
      </c>
      <c r="AI36" s="206">
        <v>29.73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2.16</v>
      </c>
      <c r="E37" s="206">
        <v>0</v>
      </c>
      <c r="F37" s="206">
        <v>0</v>
      </c>
      <c r="G37" s="206">
        <v>5.59</v>
      </c>
      <c r="H37" s="206">
        <v>0</v>
      </c>
      <c r="I37" s="206">
        <v>24.25</v>
      </c>
      <c r="J37" s="206">
        <v>0.28000000000000003</v>
      </c>
      <c r="K37" s="206">
        <v>6.89</v>
      </c>
      <c r="L37" s="206">
        <v>1.81</v>
      </c>
      <c r="M37" s="206">
        <v>0</v>
      </c>
      <c r="N37" s="206">
        <v>1.21</v>
      </c>
      <c r="O37" s="206">
        <v>2.0299999999999998</v>
      </c>
      <c r="P37" s="206">
        <v>2.5499999999999998</v>
      </c>
      <c r="Q37" s="206">
        <v>0.23</v>
      </c>
      <c r="R37" s="206">
        <v>0.13</v>
      </c>
      <c r="S37" s="206">
        <v>0.28000000000000003</v>
      </c>
      <c r="T37" s="206">
        <v>0.56000000000000005</v>
      </c>
      <c r="U37" s="206">
        <v>9.2200000000000006</v>
      </c>
      <c r="V37" s="206">
        <v>0.12</v>
      </c>
      <c r="W37" s="206">
        <v>0.42</v>
      </c>
      <c r="X37" s="206">
        <v>13.54</v>
      </c>
      <c r="Y37" s="206">
        <v>0</v>
      </c>
      <c r="Z37" s="206">
        <v>2.82</v>
      </c>
      <c r="AA37" s="206">
        <v>0.64</v>
      </c>
      <c r="AB37" s="206">
        <v>0</v>
      </c>
      <c r="AC37" s="206">
        <v>0.71</v>
      </c>
      <c r="AD37" s="206">
        <v>6.82</v>
      </c>
      <c r="AE37" s="206">
        <v>0</v>
      </c>
      <c r="AF37" s="206">
        <v>0</v>
      </c>
      <c r="AG37" s="206">
        <v>2.41</v>
      </c>
      <c r="AH37" s="206">
        <v>0</v>
      </c>
      <c r="AI37" s="206">
        <v>29.73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2.16</v>
      </c>
      <c r="E38" s="206">
        <v>0</v>
      </c>
      <c r="F38" s="206">
        <v>0</v>
      </c>
      <c r="G38" s="206">
        <v>5.59</v>
      </c>
      <c r="H38" s="206">
        <v>0</v>
      </c>
      <c r="I38" s="206">
        <v>24.25</v>
      </c>
      <c r="J38" s="206">
        <v>0.28000000000000003</v>
      </c>
      <c r="K38" s="206">
        <v>6.89</v>
      </c>
      <c r="L38" s="206">
        <v>1.81</v>
      </c>
      <c r="M38" s="206">
        <v>0</v>
      </c>
      <c r="N38" s="206">
        <v>1.21</v>
      </c>
      <c r="O38" s="206">
        <v>2.0299999999999998</v>
      </c>
      <c r="P38" s="206">
        <v>2.5499999999999998</v>
      </c>
      <c r="Q38" s="206">
        <v>0.23</v>
      </c>
      <c r="R38" s="206">
        <v>0.13</v>
      </c>
      <c r="S38" s="206">
        <v>0.28000000000000003</v>
      </c>
      <c r="T38" s="206">
        <v>0.56000000000000005</v>
      </c>
      <c r="U38" s="206">
        <v>9.2200000000000006</v>
      </c>
      <c r="V38" s="206">
        <v>0.12</v>
      </c>
      <c r="W38" s="206">
        <v>0.42</v>
      </c>
      <c r="X38" s="206">
        <v>13.54</v>
      </c>
      <c r="Y38" s="206">
        <v>0</v>
      </c>
      <c r="Z38" s="206">
        <v>2.82</v>
      </c>
      <c r="AA38" s="206">
        <v>0.64</v>
      </c>
      <c r="AB38" s="206">
        <v>0</v>
      </c>
      <c r="AC38" s="206">
        <v>0.71</v>
      </c>
      <c r="AD38" s="206">
        <v>6.82</v>
      </c>
      <c r="AE38" s="206">
        <v>0</v>
      </c>
      <c r="AF38" s="206">
        <v>0</v>
      </c>
      <c r="AG38" s="206">
        <v>2.41</v>
      </c>
      <c r="AH38" s="206">
        <v>0</v>
      </c>
      <c r="AI38" s="206">
        <v>29.73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2.16</v>
      </c>
      <c r="E39" s="206">
        <v>0</v>
      </c>
      <c r="F39" s="206">
        <v>0</v>
      </c>
      <c r="G39" s="206">
        <v>5.59</v>
      </c>
      <c r="H39" s="206">
        <v>0</v>
      </c>
      <c r="I39" s="206">
        <v>24.25</v>
      </c>
      <c r="J39" s="206">
        <v>0.28000000000000003</v>
      </c>
      <c r="K39" s="206">
        <v>6.89</v>
      </c>
      <c r="L39" s="206">
        <v>1.82</v>
      </c>
      <c r="M39" s="206">
        <v>0</v>
      </c>
      <c r="N39" s="206">
        <v>1.24</v>
      </c>
      <c r="O39" s="206">
        <v>2.08</v>
      </c>
      <c r="P39" s="206">
        <v>2.5499999999999998</v>
      </c>
      <c r="Q39" s="206">
        <v>0.23</v>
      </c>
      <c r="R39" s="206">
        <v>0.35</v>
      </c>
      <c r="S39" s="206">
        <v>0.28000000000000003</v>
      </c>
      <c r="T39" s="206">
        <v>0.56000000000000005</v>
      </c>
      <c r="U39" s="206">
        <v>9.2200000000000006</v>
      </c>
      <c r="V39" s="206">
        <v>0.12</v>
      </c>
      <c r="W39" s="206">
        <v>0.42</v>
      </c>
      <c r="X39" s="206">
        <v>13.54</v>
      </c>
      <c r="Y39" s="206">
        <v>0</v>
      </c>
      <c r="Z39" s="206">
        <v>2.82</v>
      </c>
      <c r="AA39" s="206">
        <v>0.64</v>
      </c>
      <c r="AB39" s="206">
        <v>0</v>
      </c>
      <c r="AC39" s="206">
        <v>0.71</v>
      </c>
      <c r="AD39" s="206">
        <v>6.82</v>
      </c>
      <c r="AE39" s="206">
        <v>0</v>
      </c>
      <c r="AF39" s="206">
        <v>0</v>
      </c>
      <c r="AG39" s="206">
        <v>2.41</v>
      </c>
      <c r="AH39" s="206">
        <v>0</v>
      </c>
      <c r="AI39" s="206">
        <v>29.73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2.16</v>
      </c>
      <c r="E40" s="206">
        <v>0</v>
      </c>
      <c r="F40" s="206">
        <v>0</v>
      </c>
      <c r="G40" s="206">
        <v>5.59</v>
      </c>
      <c r="H40" s="206">
        <v>0</v>
      </c>
      <c r="I40" s="206">
        <v>24.25</v>
      </c>
      <c r="J40" s="206">
        <v>0.28000000000000003</v>
      </c>
      <c r="K40" s="206">
        <v>6.89</v>
      </c>
      <c r="L40" s="206">
        <v>1.82</v>
      </c>
      <c r="M40" s="206">
        <v>0</v>
      </c>
      <c r="N40" s="206">
        <v>1.24</v>
      </c>
      <c r="O40" s="206">
        <v>2.08</v>
      </c>
      <c r="P40" s="206">
        <v>2.5499999999999998</v>
      </c>
      <c r="Q40" s="206">
        <v>0.23</v>
      </c>
      <c r="R40" s="206">
        <v>0.35</v>
      </c>
      <c r="S40" s="206">
        <v>0.28000000000000003</v>
      </c>
      <c r="T40" s="206">
        <v>0.56000000000000005</v>
      </c>
      <c r="U40" s="206">
        <v>9.2200000000000006</v>
      </c>
      <c r="V40" s="206">
        <v>0.12</v>
      </c>
      <c r="W40" s="206">
        <v>0.42</v>
      </c>
      <c r="X40" s="206">
        <v>13.54</v>
      </c>
      <c r="Y40" s="206">
        <v>0</v>
      </c>
      <c r="Z40" s="206">
        <v>2.82</v>
      </c>
      <c r="AA40" s="206">
        <v>0.64</v>
      </c>
      <c r="AB40" s="206">
        <v>0</v>
      </c>
      <c r="AC40" s="206">
        <v>0.71</v>
      </c>
      <c r="AD40" s="206">
        <v>6.82</v>
      </c>
      <c r="AE40" s="206">
        <v>0</v>
      </c>
      <c r="AF40" s="206">
        <v>0</v>
      </c>
      <c r="AG40" s="206">
        <v>2.41</v>
      </c>
      <c r="AH40" s="206">
        <v>0</v>
      </c>
      <c r="AI40" s="206">
        <v>29.73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2.16</v>
      </c>
      <c r="E41" s="206">
        <v>0</v>
      </c>
      <c r="F41" s="206">
        <v>0</v>
      </c>
      <c r="G41" s="206">
        <v>5.59</v>
      </c>
      <c r="H41" s="206">
        <v>0</v>
      </c>
      <c r="I41" s="206">
        <v>24.25</v>
      </c>
      <c r="J41" s="206">
        <v>0.28000000000000003</v>
      </c>
      <c r="K41" s="206">
        <v>6.31</v>
      </c>
      <c r="L41" s="206">
        <v>1.82</v>
      </c>
      <c r="M41" s="206">
        <v>0</v>
      </c>
      <c r="N41" s="206">
        <v>1.24</v>
      </c>
      <c r="O41" s="206">
        <v>2.08</v>
      </c>
      <c r="P41" s="206">
        <v>2.5499999999999998</v>
      </c>
      <c r="Q41" s="206">
        <v>0.23</v>
      </c>
      <c r="R41" s="206">
        <v>0.35</v>
      </c>
      <c r="S41" s="206">
        <v>0.28000000000000003</v>
      </c>
      <c r="T41" s="206">
        <v>0.56000000000000005</v>
      </c>
      <c r="U41" s="206">
        <v>9.2200000000000006</v>
      </c>
      <c r="V41" s="206">
        <v>0.12</v>
      </c>
      <c r="W41" s="206">
        <v>0.42</v>
      </c>
      <c r="X41" s="206">
        <v>13.54</v>
      </c>
      <c r="Y41" s="206">
        <v>0</v>
      </c>
      <c r="Z41" s="206">
        <v>2.82</v>
      </c>
      <c r="AA41" s="206">
        <v>0.64</v>
      </c>
      <c r="AB41" s="206">
        <v>0</v>
      </c>
      <c r="AC41" s="206">
        <v>0.71</v>
      </c>
      <c r="AD41" s="206">
        <v>6.82</v>
      </c>
      <c r="AE41" s="206">
        <v>0</v>
      </c>
      <c r="AF41" s="206">
        <v>0</v>
      </c>
      <c r="AG41" s="206">
        <v>2.41</v>
      </c>
      <c r="AH41" s="206">
        <v>0</v>
      </c>
      <c r="AI41" s="206">
        <v>29.73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2.16</v>
      </c>
      <c r="E42" s="206">
        <v>0</v>
      </c>
      <c r="F42" s="206">
        <v>0</v>
      </c>
      <c r="G42" s="206">
        <v>5.59</v>
      </c>
      <c r="H42" s="206">
        <v>0</v>
      </c>
      <c r="I42" s="206">
        <v>24.25</v>
      </c>
      <c r="J42" s="206">
        <v>0.28000000000000003</v>
      </c>
      <c r="K42" s="206">
        <v>5.73</v>
      </c>
      <c r="L42" s="206">
        <v>1.82</v>
      </c>
      <c r="M42" s="206">
        <v>0</v>
      </c>
      <c r="N42" s="206">
        <v>1.24</v>
      </c>
      <c r="O42" s="206">
        <v>2.08</v>
      </c>
      <c r="P42" s="206">
        <v>2.5499999999999998</v>
      </c>
      <c r="Q42" s="206">
        <v>0.23</v>
      </c>
      <c r="R42" s="206">
        <v>0.35</v>
      </c>
      <c r="S42" s="206">
        <v>0.28000000000000003</v>
      </c>
      <c r="T42" s="206">
        <v>0.56000000000000005</v>
      </c>
      <c r="U42" s="206">
        <v>9.2200000000000006</v>
      </c>
      <c r="V42" s="206">
        <v>0.12</v>
      </c>
      <c r="W42" s="206">
        <v>0.42</v>
      </c>
      <c r="X42" s="206">
        <v>13.54</v>
      </c>
      <c r="Y42" s="206">
        <v>0</v>
      </c>
      <c r="Z42" s="206">
        <v>2.82</v>
      </c>
      <c r="AA42" s="206">
        <v>0.64</v>
      </c>
      <c r="AB42" s="206">
        <v>0</v>
      </c>
      <c r="AC42" s="206">
        <v>0.71</v>
      </c>
      <c r="AD42" s="206">
        <v>6.82</v>
      </c>
      <c r="AE42" s="206">
        <v>0</v>
      </c>
      <c r="AF42" s="206">
        <v>0</v>
      </c>
      <c r="AG42" s="206">
        <v>2.41</v>
      </c>
      <c r="AH42" s="206">
        <v>0</v>
      </c>
      <c r="AI42" s="206">
        <v>29.73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2.16</v>
      </c>
      <c r="E43" s="206">
        <v>0</v>
      </c>
      <c r="F43" s="206">
        <v>0</v>
      </c>
      <c r="G43" s="206">
        <v>5.59</v>
      </c>
      <c r="H43" s="206">
        <v>0</v>
      </c>
      <c r="I43" s="206">
        <v>24.25</v>
      </c>
      <c r="J43" s="206">
        <v>0.28000000000000003</v>
      </c>
      <c r="K43" s="206">
        <v>8.4</v>
      </c>
      <c r="L43" s="206">
        <v>1.82</v>
      </c>
      <c r="M43" s="206">
        <v>0</v>
      </c>
      <c r="N43" s="206">
        <v>1.24</v>
      </c>
      <c r="O43" s="206">
        <v>2.08</v>
      </c>
      <c r="P43" s="206">
        <v>2.5499999999999998</v>
      </c>
      <c r="Q43" s="206">
        <v>0.23</v>
      </c>
      <c r="R43" s="206">
        <v>0.1</v>
      </c>
      <c r="S43" s="206">
        <v>0.28000000000000003</v>
      </c>
      <c r="T43" s="206">
        <v>0.56000000000000005</v>
      </c>
      <c r="U43" s="206">
        <v>9.2200000000000006</v>
      </c>
      <c r="V43" s="206">
        <v>0.12</v>
      </c>
      <c r="W43" s="206">
        <v>0.42</v>
      </c>
      <c r="X43" s="206">
        <v>13.54</v>
      </c>
      <c r="Y43" s="206">
        <v>0</v>
      </c>
      <c r="Z43" s="206">
        <v>2.82</v>
      </c>
      <c r="AA43" s="206">
        <v>0.64</v>
      </c>
      <c r="AB43" s="206">
        <v>0</v>
      </c>
      <c r="AC43" s="206">
        <v>0.71</v>
      </c>
      <c r="AD43" s="206">
        <v>6.82</v>
      </c>
      <c r="AE43" s="206">
        <v>0</v>
      </c>
      <c r="AF43" s="206">
        <v>0</v>
      </c>
      <c r="AG43" s="206">
        <v>2.41</v>
      </c>
      <c r="AH43" s="206">
        <v>0</v>
      </c>
      <c r="AI43" s="206">
        <v>29.73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2.16</v>
      </c>
      <c r="E44" s="206">
        <v>0</v>
      </c>
      <c r="F44" s="206">
        <v>0</v>
      </c>
      <c r="G44" s="206">
        <v>5.59</v>
      </c>
      <c r="H44" s="206">
        <v>0</v>
      </c>
      <c r="I44" s="206">
        <v>24.25</v>
      </c>
      <c r="J44" s="206">
        <v>0.28000000000000003</v>
      </c>
      <c r="K44" s="206">
        <v>4.93</v>
      </c>
      <c r="L44" s="206">
        <v>1.82</v>
      </c>
      <c r="M44" s="206">
        <v>0</v>
      </c>
      <c r="N44" s="206">
        <v>1.24</v>
      </c>
      <c r="O44" s="206">
        <v>2.08</v>
      </c>
      <c r="P44" s="206">
        <v>2.5499999999999998</v>
      </c>
      <c r="Q44" s="206">
        <v>0.23</v>
      </c>
      <c r="R44" s="206">
        <v>0.1</v>
      </c>
      <c r="S44" s="206">
        <v>0.28000000000000003</v>
      </c>
      <c r="T44" s="206">
        <v>0.56000000000000005</v>
      </c>
      <c r="U44" s="206">
        <v>9.2200000000000006</v>
      </c>
      <c r="V44" s="206">
        <v>0.12</v>
      </c>
      <c r="W44" s="206">
        <v>0.42</v>
      </c>
      <c r="X44" s="206">
        <v>13.54</v>
      </c>
      <c r="Y44" s="206">
        <v>0</v>
      </c>
      <c r="Z44" s="206">
        <v>2.82</v>
      </c>
      <c r="AA44" s="206">
        <v>0.64</v>
      </c>
      <c r="AB44" s="206">
        <v>0</v>
      </c>
      <c r="AC44" s="206">
        <v>0.71</v>
      </c>
      <c r="AD44" s="206">
        <v>6.82</v>
      </c>
      <c r="AE44" s="206">
        <v>0</v>
      </c>
      <c r="AF44" s="206">
        <v>0</v>
      </c>
      <c r="AG44" s="206">
        <v>2.41</v>
      </c>
      <c r="AH44" s="206">
        <v>0</v>
      </c>
      <c r="AI44" s="206">
        <v>29.73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2.16</v>
      </c>
      <c r="E45" s="206">
        <v>0</v>
      </c>
      <c r="F45" s="206">
        <v>0</v>
      </c>
      <c r="G45" s="206">
        <v>5.59</v>
      </c>
      <c r="H45" s="206">
        <v>0</v>
      </c>
      <c r="I45" s="206">
        <v>24.25</v>
      </c>
      <c r="J45" s="206">
        <v>0.28000000000000003</v>
      </c>
      <c r="K45" s="206">
        <v>4.93</v>
      </c>
      <c r="L45" s="206">
        <v>1.82</v>
      </c>
      <c r="M45" s="206">
        <v>0</v>
      </c>
      <c r="N45" s="206">
        <v>1.24</v>
      </c>
      <c r="O45" s="206">
        <v>2.08</v>
      </c>
      <c r="P45" s="206">
        <v>2.5499999999999998</v>
      </c>
      <c r="Q45" s="206">
        <v>0.23</v>
      </c>
      <c r="R45" s="206">
        <v>0.38</v>
      </c>
      <c r="S45" s="206">
        <v>0.28000000000000003</v>
      </c>
      <c r="T45" s="206">
        <v>0.56000000000000005</v>
      </c>
      <c r="U45" s="206">
        <v>9.2200000000000006</v>
      </c>
      <c r="V45" s="206">
        <v>0.12</v>
      </c>
      <c r="W45" s="206">
        <v>0.42</v>
      </c>
      <c r="X45" s="206">
        <v>13.54</v>
      </c>
      <c r="Y45" s="206">
        <v>0</v>
      </c>
      <c r="Z45" s="206">
        <v>2.82</v>
      </c>
      <c r="AA45" s="206">
        <v>0.64</v>
      </c>
      <c r="AB45" s="206">
        <v>0</v>
      </c>
      <c r="AC45" s="206">
        <v>0.8</v>
      </c>
      <c r="AD45" s="206">
        <v>6.82</v>
      </c>
      <c r="AE45" s="206">
        <v>0</v>
      </c>
      <c r="AF45" s="206">
        <v>0</v>
      </c>
      <c r="AG45" s="206">
        <v>2.41</v>
      </c>
      <c r="AH45" s="206">
        <v>0</v>
      </c>
      <c r="AI45" s="206">
        <v>29.73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2.16</v>
      </c>
      <c r="E46" s="206">
        <v>0</v>
      </c>
      <c r="F46" s="206">
        <v>0</v>
      </c>
      <c r="G46" s="206">
        <v>5.59</v>
      </c>
      <c r="H46" s="206">
        <v>0</v>
      </c>
      <c r="I46" s="206">
        <v>24.25</v>
      </c>
      <c r="J46" s="206">
        <v>0.28000000000000003</v>
      </c>
      <c r="K46" s="206">
        <v>4.93</v>
      </c>
      <c r="L46" s="206">
        <v>1.82</v>
      </c>
      <c r="M46" s="206">
        <v>0</v>
      </c>
      <c r="N46" s="206">
        <v>1.24</v>
      </c>
      <c r="O46" s="206">
        <v>2.08</v>
      </c>
      <c r="P46" s="206">
        <v>2.5499999999999998</v>
      </c>
      <c r="Q46" s="206">
        <v>0.23</v>
      </c>
      <c r="R46" s="206">
        <v>0.38</v>
      </c>
      <c r="S46" s="206">
        <v>0.28000000000000003</v>
      </c>
      <c r="T46" s="206">
        <v>0.56000000000000005</v>
      </c>
      <c r="U46" s="206">
        <v>9.2200000000000006</v>
      </c>
      <c r="V46" s="206">
        <v>0.12</v>
      </c>
      <c r="W46" s="206">
        <v>0.42</v>
      </c>
      <c r="X46" s="206">
        <v>13.54</v>
      </c>
      <c r="Y46" s="206">
        <v>0</v>
      </c>
      <c r="Z46" s="206">
        <v>2.82</v>
      </c>
      <c r="AA46" s="206">
        <v>0.64</v>
      </c>
      <c r="AB46" s="206">
        <v>0</v>
      </c>
      <c r="AC46" s="206">
        <v>0.8</v>
      </c>
      <c r="AD46" s="206">
        <v>6.82</v>
      </c>
      <c r="AE46" s="206">
        <v>0</v>
      </c>
      <c r="AF46" s="206">
        <v>0</v>
      </c>
      <c r="AG46" s="206">
        <v>2.41</v>
      </c>
      <c r="AH46" s="206">
        <v>0</v>
      </c>
      <c r="AI46" s="206">
        <v>29.73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2.16</v>
      </c>
      <c r="E47" s="206">
        <v>0</v>
      </c>
      <c r="F47" s="206">
        <v>0</v>
      </c>
      <c r="G47" s="206">
        <v>5.59</v>
      </c>
      <c r="H47" s="206">
        <v>0</v>
      </c>
      <c r="I47" s="206">
        <v>24.25</v>
      </c>
      <c r="J47" s="206">
        <v>0.28000000000000003</v>
      </c>
      <c r="K47" s="206">
        <v>4.93</v>
      </c>
      <c r="L47" s="206">
        <v>1.82</v>
      </c>
      <c r="M47" s="206">
        <v>0</v>
      </c>
      <c r="N47" s="206">
        <v>1.24</v>
      </c>
      <c r="O47" s="206">
        <v>2.08</v>
      </c>
      <c r="P47" s="206">
        <v>2.5499999999999998</v>
      </c>
      <c r="Q47" s="206">
        <v>0.23</v>
      </c>
      <c r="R47" s="206">
        <v>0.38</v>
      </c>
      <c r="S47" s="206">
        <v>0.28000000000000003</v>
      </c>
      <c r="T47" s="206">
        <v>0.56000000000000005</v>
      </c>
      <c r="U47" s="206">
        <v>9.2200000000000006</v>
      </c>
      <c r="V47" s="206">
        <v>0.12</v>
      </c>
      <c r="W47" s="206">
        <v>0.42</v>
      </c>
      <c r="X47" s="206">
        <v>11.17</v>
      </c>
      <c r="Y47" s="206">
        <v>0</v>
      </c>
      <c r="Z47" s="206">
        <v>2.82</v>
      </c>
      <c r="AA47" s="206">
        <v>0.64</v>
      </c>
      <c r="AB47" s="206">
        <v>0</v>
      </c>
      <c r="AC47" s="206">
        <v>0.8</v>
      </c>
      <c r="AD47" s="206">
        <v>6.82</v>
      </c>
      <c r="AE47" s="206">
        <v>0</v>
      </c>
      <c r="AF47" s="206">
        <v>0</v>
      </c>
      <c r="AG47" s="206">
        <v>2.41</v>
      </c>
      <c r="AH47" s="206">
        <v>0</v>
      </c>
      <c r="AI47" s="206">
        <v>29.73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2.16</v>
      </c>
      <c r="E48" s="206">
        <v>0</v>
      </c>
      <c r="F48" s="206">
        <v>0</v>
      </c>
      <c r="G48" s="206">
        <v>5.59</v>
      </c>
      <c r="H48" s="206">
        <v>0</v>
      </c>
      <c r="I48" s="206">
        <v>24.25</v>
      </c>
      <c r="J48" s="206">
        <v>0.28000000000000003</v>
      </c>
      <c r="K48" s="206">
        <v>4.93</v>
      </c>
      <c r="L48" s="206">
        <v>1.82</v>
      </c>
      <c r="M48" s="206">
        <v>0</v>
      </c>
      <c r="N48" s="206">
        <v>1.24</v>
      </c>
      <c r="O48" s="206">
        <v>2.08</v>
      </c>
      <c r="P48" s="206">
        <v>2.5499999999999998</v>
      </c>
      <c r="Q48" s="206">
        <v>0.23</v>
      </c>
      <c r="R48" s="206">
        <v>0.38</v>
      </c>
      <c r="S48" s="206">
        <v>0.28000000000000003</v>
      </c>
      <c r="T48" s="206">
        <v>0.56000000000000005</v>
      </c>
      <c r="U48" s="206">
        <v>9.2200000000000006</v>
      </c>
      <c r="V48" s="206">
        <v>0.12</v>
      </c>
      <c r="W48" s="206">
        <v>0.42</v>
      </c>
      <c r="X48" s="206">
        <v>11.17</v>
      </c>
      <c r="Y48" s="206">
        <v>0</v>
      </c>
      <c r="Z48" s="206">
        <v>2.82</v>
      </c>
      <c r="AA48" s="206">
        <v>0.64</v>
      </c>
      <c r="AB48" s="206">
        <v>0</v>
      </c>
      <c r="AC48" s="206">
        <v>0.8</v>
      </c>
      <c r="AD48" s="206">
        <v>6.82</v>
      </c>
      <c r="AE48" s="206">
        <v>0</v>
      </c>
      <c r="AF48" s="206">
        <v>0</v>
      </c>
      <c r="AG48" s="206">
        <v>2.41</v>
      </c>
      <c r="AH48" s="206">
        <v>0</v>
      </c>
      <c r="AI48" s="206">
        <v>29.73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2.16</v>
      </c>
      <c r="E49" s="206">
        <v>0</v>
      </c>
      <c r="F49" s="206">
        <v>0</v>
      </c>
      <c r="G49" s="206">
        <v>5.59</v>
      </c>
      <c r="H49" s="206">
        <v>0</v>
      </c>
      <c r="I49" s="206">
        <v>24.25</v>
      </c>
      <c r="J49" s="206">
        <v>0.28000000000000003</v>
      </c>
      <c r="K49" s="206">
        <v>4.93</v>
      </c>
      <c r="L49" s="206">
        <v>1.82</v>
      </c>
      <c r="M49" s="206">
        <v>0</v>
      </c>
      <c r="N49" s="206">
        <v>1.24</v>
      </c>
      <c r="O49" s="206">
        <v>2.08</v>
      </c>
      <c r="P49" s="206">
        <v>2.5499999999999998</v>
      </c>
      <c r="Q49" s="206">
        <v>0.23</v>
      </c>
      <c r="R49" s="206">
        <v>1.25</v>
      </c>
      <c r="S49" s="206">
        <v>0.28000000000000003</v>
      </c>
      <c r="T49" s="206">
        <v>0.56000000000000005</v>
      </c>
      <c r="U49" s="206">
        <v>9.2200000000000006</v>
      </c>
      <c r="V49" s="206">
        <v>0.12</v>
      </c>
      <c r="W49" s="206">
        <v>0.42</v>
      </c>
      <c r="X49" s="206">
        <v>11.31</v>
      </c>
      <c r="Y49" s="206">
        <v>0</v>
      </c>
      <c r="Z49" s="206">
        <v>2.82</v>
      </c>
      <c r="AA49" s="206">
        <v>0.64</v>
      </c>
      <c r="AB49" s="206">
        <v>0</v>
      </c>
      <c r="AC49" s="206">
        <v>-1.72</v>
      </c>
      <c r="AD49" s="206">
        <v>6.82</v>
      </c>
      <c r="AE49" s="206">
        <v>0</v>
      </c>
      <c r="AF49" s="206">
        <v>0</v>
      </c>
      <c r="AG49" s="206">
        <v>-23.48</v>
      </c>
      <c r="AH49" s="206">
        <v>0</v>
      </c>
      <c r="AI49" s="206">
        <v>29.73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2.16</v>
      </c>
      <c r="E50" s="206">
        <v>0</v>
      </c>
      <c r="F50" s="206">
        <v>0</v>
      </c>
      <c r="G50" s="206">
        <v>5.59</v>
      </c>
      <c r="H50" s="206">
        <v>0</v>
      </c>
      <c r="I50" s="206">
        <v>24.25</v>
      </c>
      <c r="J50" s="206">
        <v>0.28000000000000003</v>
      </c>
      <c r="K50" s="206">
        <v>4.93</v>
      </c>
      <c r="L50" s="206">
        <v>1.82</v>
      </c>
      <c r="M50" s="206">
        <v>0</v>
      </c>
      <c r="N50" s="206">
        <v>1.24</v>
      </c>
      <c r="O50" s="206">
        <v>2.08</v>
      </c>
      <c r="P50" s="206">
        <v>2.5499999999999998</v>
      </c>
      <c r="Q50" s="206">
        <v>0.23</v>
      </c>
      <c r="R50" s="206">
        <v>2.23</v>
      </c>
      <c r="S50" s="206">
        <v>0.28000000000000003</v>
      </c>
      <c r="T50" s="206">
        <v>0.56000000000000005</v>
      </c>
      <c r="U50" s="206">
        <v>9.2200000000000006</v>
      </c>
      <c r="V50" s="206">
        <v>0.12</v>
      </c>
      <c r="W50" s="206">
        <v>0.42</v>
      </c>
      <c r="X50" s="206">
        <v>11.31</v>
      </c>
      <c r="Y50" s="206">
        <v>0</v>
      </c>
      <c r="Z50" s="206">
        <v>2.82</v>
      </c>
      <c r="AA50" s="206">
        <v>0.64</v>
      </c>
      <c r="AB50" s="206">
        <v>0</v>
      </c>
      <c r="AC50" s="206">
        <v>-1.72</v>
      </c>
      <c r="AD50" s="206">
        <v>6.82</v>
      </c>
      <c r="AE50" s="206">
        <v>0</v>
      </c>
      <c r="AF50" s="206">
        <v>0</v>
      </c>
      <c r="AG50" s="206">
        <v>-23.48</v>
      </c>
      <c r="AH50" s="206">
        <v>0</v>
      </c>
      <c r="AI50" s="206">
        <v>29.73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2.16</v>
      </c>
      <c r="E51" s="206">
        <v>0</v>
      </c>
      <c r="F51" s="206">
        <v>0</v>
      </c>
      <c r="G51" s="206">
        <v>5.59</v>
      </c>
      <c r="H51" s="206">
        <v>0</v>
      </c>
      <c r="I51" s="206">
        <v>24.25</v>
      </c>
      <c r="J51" s="206">
        <v>0.28000000000000003</v>
      </c>
      <c r="K51" s="206">
        <v>4.93</v>
      </c>
      <c r="L51" s="206">
        <v>1.82</v>
      </c>
      <c r="M51" s="206">
        <v>0</v>
      </c>
      <c r="N51" s="206">
        <v>1.24</v>
      </c>
      <c r="O51" s="206">
        <v>2.08</v>
      </c>
      <c r="P51" s="206">
        <v>2.5499999999999998</v>
      </c>
      <c r="Q51" s="206">
        <v>0.23</v>
      </c>
      <c r="R51" s="206">
        <v>2.23</v>
      </c>
      <c r="S51" s="206">
        <v>0.28000000000000003</v>
      </c>
      <c r="T51" s="206">
        <v>0.56000000000000005</v>
      </c>
      <c r="U51" s="206">
        <v>9.2200000000000006</v>
      </c>
      <c r="V51" s="206">
        <v>0.8</v>
      </c>
      <c r="W51" s="206">
        <v>0.42</v>
      </c>
      <c r="X51" s="206">
        <v>13.54</v>
      </c>
      <c r="Y51" s="206">
        <v>0</v>
      </c>
      <c r="Z51" s="206">
        <v>2.82</v>
      </c>
      <c r="AA51" s="206">
        <v>0.64</v>
      </c>
      <c r="AB51" s="206">
        <v>0</v>
      </c>
      <c r="AC51" s="206">
        <v>0.8</v>
      </c>
      <c r="AD51" s="206">
        <v>6.82</v>
      </c>
      <c r="AE51" s="206">
        <v>0</v>
      </c>
      <c r="AF51" s="206">
        <v>0</v>
      </c>
      <c r="AG51" s="206">
        <v>2.41</v>
      </c>
      <c r="AH51" s="206">
        <v>0</v>
      </c>
      <c r="AI51" s="206">
        <v>29.73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2.16</v>
      </c>
      <c r="E52" s="206">
        <v>0</v>
      </c>
      <c r="F52" s="206">
        <v>0</v>
      </c>
      <c r="G52" s="206">
        <v>5.59</v>
      </c>
      <c r="H52" s="206">
        <v>0</v>
      </c>
      <c r="I52" s="206">
        <v>24.25</v>
      </c>
      <c r="J52" s="206">
        <v>0.28000000000000003</v>
      </c>
      <c r="K52" s="206">
        <v>4.93</v>
      </c>
      <c r="L52" s="206">
        <v>1.82</v>
      </c>
      <c r="M52" s="206">
        <v>0</v>
      </c>
      <c r="N52" s="206">
        <v>1.24</v>
      </c>
      <c r="O52" s="206">
        <v>2.08</v>
      </c>
      <c r="P52" s="206">
        <v>2.5499999999999998</v>
      </c>
      <c r="Q52" s="206">
        <v>0.23</v>
      </c>
      <c r="R52" s="206">
        <v>2.23</v>
      </c>
      <c r="S52" s="206">
        <v>0.28000000000000003</v>
      </c>
      <c r="T52" s="206">
        <v>0.56000000000000005</v>
      </c>
      <c r="U52" s="206">
        <v>9.2200000000000006</v>
      </c>
      <c r="V52" s="206">
        <v>0.8</v>
      </c>
      <c r="W52" s="206">
        <v>0.42</v>
      </c>
      <c r="X52" s="206">
        <v>13.54</v>
      </c>
      <c r="Y52" s="206">
        <v>0</v>
      </c>
      <c r="Z52" s="206">
        <v>2.82</v>
      </c>
      <c r="AA52" s="206">
        <v>0.64</v>
      </c>
      <c r="AB52" s="206">
        <v>0</v>
      </c>
      <c r="AC52" s="206">
        <v>0.8</v>
      </c>
      <c r="AD52" s="206">
        <v>6.82</v>
      </c>
      <c r="AE52" s="206">
        <v>0</v>
      </c>
      <c r="AF52" s="206">
        <v>0</v>
      </c>
      <c r="AG52" s="206">
        <v>2.41</v>
      </c>
      <c r="AH52" s="206">
        <v>0</v>
      </c>
      <c r="AI52" s="206">
        <v>29.73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2.16</v>
      </c>
      <c r="E53" s="206">
        <v>0</v>
      </c>
      <c r="F53" s="206">
        <v>0</v>
      </c>
      <c r="G53" s="206">
        <v>5.59</v>
      </c>
      <c r="H53" s="206">
        <v>0</v>
      </c>
      <c r="I53" s="206">
        <v>24.25</v>
      </c>
      <c r="J53" s="206">
        <v>0.28000000000000003</v>
      </c>
      <c r="K53" s="206">
        <v>9.66</v>
      </c>
      <c r="L53" s="206">
        <v>11.75</v>
      </c>
      <c r="M53" s="206">
        <v>0</v>
      </c>
      <c r="N53" s="206">
        <v>1.24</v>
      </c>
      <c r="O53" s="206">
        <v>2.08</v>
      </c>
      <c r="P53" s="206">
        <v>2.5499999999999998</v>
      </c>
      <c r="Q53" s="206">
        <v>0.45</v>
      </c>
      <c r="R53" s="206">
        <v>2.59</v>
      </c>
      <c r="S53" s="206">
        <v>0.55000000000000004</v>
      </c>
      <c r="T53" s="206">
        <v>0.56000000000000005</v>
      </c>
      <c r="U53" s="206">
        <v>9.2200000000000006</v>
      </c>
      <c r="V53" s="206">
        <v>1.1499999999999999</v>
      </c>
      <c r="W53" s="206">
        <v>0.42</v>
      </c>
      <c r="X53" s="206">
        <v>13.54</v>
      </c>
      <c r="Y53" s="206">
        <v>0</v>
      </c>
      <c r="Z53" s="206">
        <v>2.82</v>
      </c>
      <c r="AA53" s="206">
        <v>0.64</v>
      </c>
      <c r="AB53" s="206">
        <v>0</v>
      </c>
      <c r="AC53" s="206">
        <v>0.8</v>
      </c>
      <c r="AD53" s="206">
        <v>6.82</v>
      </c>
      <c r="AE53" s="206">
        <v>0</v>
      </c>
      <c r="AF53" s="206">
        <v>0</v>
      </c>
      <c r="AG53" s="206">
        <v>2.41</v>
      </c>
      <c r="AH53" s="206">
        <v>0</v>
      </c>
      <c r="AI53" s="206">
        <v>29.73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2.16</v>
      </c>
      <c r="E54" s="206">
        <v>0</v>
      </c>
      <c r="F54" s="206">
        <v>0</v>
      </c>
      <c r="G54" s="206">
        <v>5.59</v>
      </c>
      <c r="H54" s="206">
        <v>0</v>
      </c>
      <c r="I54" s="206">
        <v>24.25</v>
      </c>
      <c r="J54" s="206">
        <v>0.28000000000000003</v>
      </c>
      <c r="K54" s="206">
        <v>7.83</v>
      </c>
      <c r="L54" s="206">
        <v>37.119999999999997</v>
      </c>
      <c r="M54" s="206">
        <v>0</v>
      </c>
      <c r="N54" s="206">
        <v>1.24</v>
      </c>
      <c r="O54" s="206">
        <v>2.08</v>
      </c>
      <c r="P54" s="206">
        <v>2.5499999999999998</v>
      </c>
      <c r="Q54" s="206">
        <v>2.81</v>
      </c>
      <c r="R54" s="206">
        <v>5.8</v>
      </c>
      <c r="S54" s="206">
        <v>3.69</v>
      </c>
      <c r="T54" s="206">
        <v>0.56000000000000005</v>
      </c>
      <c r="U54" s="206">
        <v>9.2200000000000006</v>
      </c>
      <c r="V54" s="206">
        <v>1.51</v>
      </c>
      <c r="W54" s="206">
        <v>0.42</v>
      </c>
      <c r="X54" s="206">
        <v>13.54</v>
      </c>
      <c r="Y54" s="206">
        <v>0</v>
      </c>
      <c r="Z54" s="206">
        <v>2.82</v>
      </c>
      <c r="AA54" s="206">
        <v>0.64</v>
      </c>
      <c r="AB54" s="206">
        <v>0</v>
      </c>
      <c r="AC54" s="206">
        <v>-1.72</v>
      </c>
      <c r="AD54" s="206">
        <v>6.82</v>
      </c>
      <c r="AE54" s="206">
        <v>0</v>
      </c>
      <c r="AF54" s="206">
        <v>0</v>
      </c>
      <c r="AG54" s="206">
        <v>-23.48</v>
      </c>
      <c r="AH54" s="206">
        <v>0</v>
      </c>
      <c r="AI54" s="206">
        <v>29.73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2.16</v>
      </c>
      <c r="E55" s="206">
        <v>0</v>
      </c>
      <c r="F55" s="206">
        <v>0</v>
      </c>
      <c r="G55" s="206">
        <v>5.59</v>
      </c>
      <c r="H55" s="206">
        <v>0</v>
      </c>
      <c r="I55" s="206">
        <v>24.25</v>
      </c>
      <c r="J55" s="206">
        <v>0.28000000000000003</v>
      </c>
      <c r="K55" s="206">
        <v>7.83</v>
      </c>
      <c r="L55" s="206">
        <v>1.82</v>
      </c>
      <c r="M55" s="206">
        <v>0</v>
      </c>
      <c r="N55" s="206">
        <v>1.24</v>
      </c>
      <c r="O55" s="206">
        <v>2.08</v>
      </c>
      <c r="P55" s="206">
        <v>2.5499999999999998</v>
      </c>
      <c r="Q55" s="206">
        <v>0.23</v>
      </c>
      <c r="R55" s="206">
        <v>0.31</v>
      </c>
      <c r="S55" s="206">
        <v>0.28000000000000003</v>
      </c>
      <c r="T55" s="206">
        <v>0.56000000000000005</v>
      </c>
      <c r="U55" s="206">
        <v>9.2200000000000006</v>
      </c>
      <c r="V55" s="206">
        <v>1.51</v>
      </c>
      <c r="W55" s="206">
        <v>0.42</v>
      </c>
      <c r="X55" s="206">
        <v>1.57</v>
      </c>
      <c r="Y55" s="206">
        <v>0</v>
      </c>
      <c r="Z55" s="206">
        <v>2.82</v>
      </c>
      <c r="AA55" s="206">
        <v>0.64</v>
      </c>
      <c r="AB55" s="206">
        <v>0</v>
      </c>
      <c r="AC55" s="206">
        <v>-1.43</v>
      </c>
      <c r="AD55" s="206">
        <v>6.82</v>
      </c>
      <c r="AE55" s="206">
        <v>0</v>
      </c>
      <c r="AF55" s="206">
        <v>0</v>
      </c>
      <c r="AG55" s="206">
        <v>-23.48</v>
      </c>
      <c r="AH55" s="206">
        <v>0</v>
      </c>
      <c r="AI55" s="206">
        <v>29.73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2.16</v>
      </c>
      <c r="E56" s="206">
        <v>0</v>
      </c>
      <c r="F56" s="206">
        <v>0</v>
      </c>
      <c r="G56" s="206">
        <v>5.59</v>
      </c>
      <c r="H56" s="206">
        <v>0</v>
      </c>
      <c r="I56" s="206">
        <v>24.25</v>
      </c>
      <c r="J56" s="206">
        <v>0.28000000000000003</v>
      </c>
      <c r="K56" s="206">
        <v>7.83</v>
      </c>
      <c r="L56" s="206">
        <v>1.82</v>
      </c>
      <c r="M56" s="206">
        <v>0</v>
      </c>
      <c r="N56" s="206">
        <v>1.24</v>
      </c>
      <c r="O56" s="206">
        <v>2.08</v>
      </c>
      <c r="P56" s="206">
        <v>2.5499999999999998</v>
      </c>
      <c r="Q56" s="206">
        <v>0.23</v>
      </c>
      <c r="R56" s="206">
        <v>0.35</v>
      </c>
      <c r="S56" s="206">
        <v>0.28000000000000003</v>
      </c>
      <c r="T56" s="206">
        <v>0.56000000000000005</v>
      </c>
      <c r="U56" s="206">
        <v>9.2200000000000006</v>
      </c>
      <c r="V56" s="206">
        <v>1.51</v>
      </c>
      <c r="W56" s="206">
        <v>0.42</v>
      </c>
      <c r="X56" s="206">
        <v>1.57</v>
      </c>
      <c r="Y56" s="206">
        <v>0</v>
      </c>
      <c r="Z56" s="206">
        <v>2.82</v>
      </c>
      <c r="AA56" s="206">
        <v>0</v>
      </c>
      <c r="AB56" s="206">
        <v>0</v>
      </c>
      <c r="AC56" s="206">
        <v>-1.43</v>
      </c>
      <c r="AD56" s="206">
        <v>6.82</v>
      </c>
      <c r="AE56" s="206">
        <v>0</v>
      </c>
      <c r="AF56" s="206">
        <v>0</v>
      </c>
      <c r="AG56" s="206">
        <v>-23.48</v>
      </c>
      <c r="AH56" s="206">
        <v>0</v>
      </c>
      <c r="AI56" s="206">
        <v>29.73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2.16</v>
      </c>
      <c r="E57" s="206">
        <v>0</v>
      </c>
      <c r="F57" s="206">
        <v>0</v>
      </c>
      <c r="G57" s="206">
        <v>5.59</v>
      </c>
      <c r="H57" s="206">
        <v>0</v>
      </c>
      <c r="I57" s="206">
        <v>24.25</v>
      </c>
      <c r="J57" s="206">
        <v>0.28000000000000003</v>
      </c>
      <c r="K57" s="206">
        <v>7.83</v>
      </c>
      <c r="L57" s="206">
        <v>1.82</v>
      </c>
      <c r="M57" s="206">
        <v>0</v>
      </c>
      <c r="N57" s="206">
        <v>1.24</v>
      </c>
      <c r="O57" s="206">
        <v>2.08</v>
      </c>
      <c r="P57" s="206">
        <v>2.5499999999999998</v>
      </c>
      <c r="Q57" s="206">
        <v>0.23</v>
      </c>
      <c r="R57" s="206">
        <v>0.35</v>
      </c>
      <c r="S57" s="206">
        <v>0.28000000000000003</v>
      </c>
      <c r="T57" s="206">
        <v>0.56000000000000005</v>
      </c>
      <c r="U57" s="206">
        <v>9.2200000000000006</v>
      </c>
      <c r="V57" s="206">
        <v>1.51</v>
      </c>
      <c r="W57" s="206">
        <v>0.42</v>
      </c>
      <c r="X57" s="206">
        <v>1.57</v>
      </c>
      <c r="Y57" s="206">
        <v>0</v>
      </c>
      <c r="Z57" s="206">
        <v>2.82</v>
      </c>
      <c r="AA57" s="206">
        <v>0</v>
      </c>
      <c r="AB57" s="206">
        <v>0</v>
      </c>
      <c r="AC57" s="206">
        <v>1.03</v>
      </c>
      <c r="AD57" s="206">
        <v>6.82</v>
      </c>
      <c r="AE57" s="206">
        <v>0</v>
      </c>
      <c r="AF57" s="206">
        <v>0</v>
      </c>
      <c r="AG57" s="206">
        <v>2.41</v>
      </c>
      <c r="AH57" s="206">
        <v>0</v>
      </c>
      <c r="AI57" s="206">
        <v>29.73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2.16</v>
      </c>
      <c r="E58" s="206">
        <v>0</v>
      </c>
      <c r="F58" s="206">
        <v>0</v>
      </c>
      <c r="G58" s="206">
        <v>5.59</v>
      </c>
      <c r="H58" s="206">
        <v>0</v>
      </c>
      <c r="I58" s="206">
        <v>24.25</v>
      </c>
      <c r="J58" s="206">
        <v>0.28000000000000003</v>
      </c>
      <c r="K58" s="206">
        <v>7.83</v>
      </c>
      <c r="L58" s="206">
        <v>1.82</v>
      </c>
      <c r="M58" s="206">
        <v>0</v>
      </c>
      <c r="N58" s="206">
        <v>1.24</v>
      </c>
      <c r="O58" s="206">
        <v>2.08</v>
      </c>
      <c r="P58" s="206">
        <v>2.5499999999999998</v>
      </c>
      <c r="Q58" s="206">
        <v>0.23</v>
      </c>
      <c r="R58" s="206">
        <v>0.35</v>
      </c>
      <c r="S58" s="206">
        <v>0.28000000000000003</v>
      </c>
      <c r="T58" s="206">
        <v>0.56000000000000005</v>
      </c>
      <c r="U58" s="206">
        <v>9.2200000000000006</v>
      </c>
      <c r="V58" s="206">
        <v>1.51</v>
      </c>
      <c r="W58" s="206">
        <v>0.42</v>
      </c>
      <c r="X58" s="206">
        <v>1.57</v>
      </c>
      <c r="Y58" s="206">
        <v>0</v>
      </c>
      <c r="Z58" s="206">
        <v>2.82</v>
      </c>
      <c r="AA58" s="206">
        <v>0</v>
      </c>
      <c r="AB58" s="206">
        <v>0</v>
      </c>
      <c r="AC58" s="206">
        <v>1.03</v>
      </c>
      <c r="AD58" s="206">
        <v>6.82</v>
      </c>
      <c r="AE58" s="206">
        <v>0</v>
      </c>
      <c r="AF58" s="206">
        <v>0</v>
      </c>
      <c r="AG58" s="206">
        <v>2.41</v>
      </c>
      <c r="AH58" s="206">
        <v>0</v>
      </c>
      <c r="AI58" s="206">
        <v>29.73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2.16</v>
      </c>
      <c r="E59" s="206">
        <v>0</v>
      </c>
      <c r="F59" s="206">
        <v>0</v>
      </c>
      <c r="G59" s="206">
        <v>5.59</v>
      </c>
      <c r="H59" s="206">
        <v>0</v>
      </c>
      <c r="I59" s="206">
        <v>24.25</v>
      </c>
      <c r="J59" s="206">
        <v>0.28000000000000003</v>
      </c>
      <c r="K59" s="206">
        <v>62.93</v>
      </c>
      <c r="L59" s="206">
        <v>34.29</v>
      </c>
      <c r="M59" s="206">
        <v>0</v>
      </c>
      <c r="N59" s="206">
        <v>1.24</v>
      </c>
      <c r="O59" s="206">
        <v>2.08</v>
      </c>
      <c r="P59" s="206">
        <v>0.5</v>
      </c>
      <c r="Q59" s="206">
        <v>4.5599999999999996</v>
      </c>
      <c r="R59" s="206">
        <v>5.51</v>
      </c>
      <c r="S59" s="206">
        <v>4.7699999999999996</v>
      </c>
      <c r="T59" s="206">
        <v>0.56000000000000005</v>
      </c>
      <c r="U59" s="206">
        <v>9.2200000000000006</v>
      </c>
      <c r="V59" s="206">
        <v>1.51</v>
      </c>
      <c r="W59" s="206">
        <v>0.42</v>
      </c>
      <c r="X59" s="206">
        <v>1.57</v>
      </c>
      <c r="Y59" s="206">
        <v>0</v>
      </c>
      <c r="Z59" s="206">
        <v>2.82</v>
      </c>
      <c r="AA59" s="206">
        <v>0.64</v>
      </c>
      <c r="AB59" s="206">
        <v>0</v>
      </c>
      <c r="AC59" s="206">
        <v>1.03</v>
      </c>
      <c r="AD59" s="206">
        <v>6.82</v>
      </c>
      <c r="AE59" s="206">
        <v>0</v>
      </c>
      <c r="AF59" s="206">
        <v>0</v>
      </c>
      <c r="AG59" s="206">
        <v>2.41</v>
      </c>
      <c r="AH59" s="206">
        <v>0</v>
      </c>
      <c r="AI59" s="206">
        <v>29.73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2.16</v>
      </c>
      <c r="E60" s="206">
        <v>0</v>
      </c>
      <c r="F60" s="206">
        <v>0</v>
      </c>
      <c r="G60" s="206">
        <v>5.59</v>
      </c>
      <c r="H60" s="206">
        <v>0</v>
      </c>
      <c r="I60" s="206">
        <v>24.25</v>
      </c>
      <c r="J60" s="206">
        <v>0.28000000000000003</v>
      </c>
      <c r="K60" s="206">
        <v>62.93</v>
      </c>
      <c r="L60" s="206">
        <v>34.29</v>
      </c>
      <c r="M60" s="206">
        <v>0</v>
      </c>
      <c r="N60" s="206">
        <v>1.24</v>
      </c>
      <c r="O60" s="206">
        <v>2.08</v>
      </c>
      <c r="P60" s="206">
        <v>0.5</v>
      </c>
      <c r="Q60" s="206">
        <v>4.5599999999999996</v>
      </c>
      <c r="R60" s="206">
        <v>5.91</v>
      </c>
      <c r="S60" s="206">
        <v>4.7699999999999996</v>
      </c>
      <c r="T60" s="206">
        <v>0.56000000000000005</v>
      </c>
      <c r="U60" s="206">
        <v>9.2200000000000006</v>
      </c>
      <c r="V60" s="206">
        <v>1.51</v>
      </c>
      <c r="W60" s="206">
        <v>0.42</v>
      </c>
      <c r="X60" s="206">
        <v>1.57</v>
      </c>
      <c r="Y60" s="206">
        <v>0</v>
      </c>
      <c r="Z60" s="206">
        <v>2.82</v>
      </c>
      <c r="AA60" s="206">
        <v>0.64</v>
      </c>
      <c r="AB60" s="206">
        <v>0</v>
      </c>
      <c r="AC60" s="206">
        <v>1.03</v>
      </c>
      <c r="AD60" s="206">
        <v>6.82</v>
      </c>
      <c r="AE60" s="206">
        <v>0</v>
      </c>
      <c r="AF60" s="206">
        <v>0</v>
      </c>
      <c r="AG60" s="206">
        <v>2.41</v>
      </c>
      <c r="AH60" s="206">
        <v>0</v>
      </c>
      <c r="AI60" s="206">
        <v>29.73</v>
      </c>
      <c r="AJ60" s="206">
        <v>0</v>
      </c>
      <c r="AK60" s="206">
        <v>10.039999999999999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2.16</v>
      </c>
      <c r="E61" s="206">
        <v>0</v>
      </c>
      <c r="F61" s="206">
        <v>0</v>
      </c>
      <c r="G61" s="206">
        <v>5.59</v>
      </c>
      <c r="H61" s="206">
        <v>0</v>
      </c>
      <c r="I61" s="206">
        <v>24.25</v>
      </c>
      <c r="J61" s="206">
        <v>0.28000000000000003</v>
      </c>
      <c r="K61" s="206">
        <v>62.93</v>
      </c>
      <c r="L61" s="206">
        <v>34.29</v>
      </c>
      <c r="M61" s="206">
        <v>0</v>
      </c>
      <c r="N61" s="206">
        <v>1.24</v>
      </c>
      <c r="O61" s="206">
        <v>2.08</v>
      </c>
      <c r="P61" s="206">
        <v>0.5</v>
      </c>
      <c r="Q61" s="206">
        <v>4.5599999999999996</v>
      </c>
      <c r="R61" s="206">
        <v>5.91</v>
      </c>
      <c r="S61" s="206">
        <v>4.7699999999999996</v>
      </c>
      <c r="T61" s="206">
        <v>0.56000000000000005</v>
      </c>
      <c r="U61" s="206">
        <v>9.2200000000000006</v>
      </c>
      <c r="V61" s="206">
        <v>1.77</v>
      </c>
      <c r="W61" s="206">
        <v>0.42</v>
      </c>
      <c r="X61" s="206">
        <v>1.57</v>
      </c>
      <c r="Y61" s="206">
        <v>0</v>
      </c>
      <c r="Z61" s="206">
        <v>2.82</v>
      </c>
      <c r="AA61" s="206">
        <v>0.64</v>
      </c>
      <c r="AB61" s="206">
        <v>0</v>
      </c>
      <c r="AC61" s="206">
        <v>1.03</v>
      </c>
      <c r="AD61" s="206">
        <v>6.82</v>
      </c>
      <c r="AE61" s="206">
        <v>0</v>
      </c>
      <c r="AF61" s="206">
        <v>0</v>
      </c>
      <c r="AG61" s="206">
        <v>2.41</v>
      </c>
      <c r="AH61" s="206">
        <v>0</v>
      </c>
      <c r="AI61" s="206">
        <v>29.73</v>
      </c>
      <c r="AJ61" s="206">
        <v>0</v>
      </c>
      <c r="AK61" s="206">
        <v>10.039999999999999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2.16</v>
      </c>
      <c r="E62" s="206">
        <v>0</v>
      </c>
      <c r="F62" s="206">
        <v>0</v>
      </c>
      <c r="G62" s="206">
        <v>5.59</v>
      </c>
      <c r="H62" s="206">
        <v>0</v>
      </c>
      <c r="I62" s="206">
        <v>24.25</v>
      </c>
      <c r="J62" s="206">
        <v>0.28000000000000003</v>
      </c>
      <c r="K62" s="206">
        <v>62.93</v>
      </c>
      <c r="L62" s="206">
        <v>34.29</v>
      </c>
      <c r="M62" s="206">
        <v>0</v>
      </c>
      <c r="N62" s="206">
        <v>1.24</v>
      </c>
      <c r="O62" s="206">
        <v>2.08</v>
      </c>
      <c r="P62" s="206">
        <v>0.5</v>
      </c>
      <c r="Q62" s="206">
        <v>4.5599999999999996</v>
      </c>
      <c r="R62" s="206">
        <v>5.91</v>
      </c>
      <c r="S62" s="206">
        <v>4.7699999999999996</v>
      </c>
      <c r="T62" s="206">
        <v>0.56000000000000005</v>
      </c>
      <c r="U62" s="206">
        <v>9.2200000000000006</v>
      </c>
      <c r="V62" s="206">
        <v>1.77</v>
      </c>
      <c r="W62" s="206">
        <v>0.42</v>
      </c>
      <c r="X62" s="206">
        <v>1.57</v>
      </c>
      <c r="Y62" s="206">
        <v>0</v>
      </c>
      <c r="Z62" s="206">
        <v>2.82</v>
      </c>
      <c r="AA62" s="206">
        <v>0.64</v>
      </c>
      <c r="AB62" s="206">
        <v>0</v>
      </c>
      <c r="AC62" s="206">
        <v>1.03</v>
      </c>
      <c r="AD62" s="206">
        <v>6.82</v>
      </c>
      <c r="AE62" s="206">
        <v>0</v>
      </c>
      <c r="AF62" s="206">
        <v>0</v>
      </c>
      <c r="AG62" s="206">
        <v>2.41</v>
      </c>
      <c r="AH62" s="206">
        <v>0</v>
      </c>
      <c r="AI62" s="206">
        <v>29.73</v>
      </c>
      <c r="AJ62" s="206">
        <v>0</v>
      </c>
      <c r="AK62" s="206">
        <v>10.039999999999999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2.16</v>
      </c>
      <c r="E63" s="206">
        <v>0</v>
      </c>
      <c r="F63" s="206">
        <v>0</v>
      </c>
      <c r="G63" s="206">
        <v>5.59</v>
      </c>
      <c r="H63" s="206">
        <v>0</v>
      </c>
      <c r="I63" s="206">
        <v>24.25</v>
      </c>
      <c r="J63" s="206">
        <v>0.28000000000000003</v>
      </c>
      <c r="K63" s="206">
        <v>62.51</v>
      </c>
      <c r="L63" s="206">
        <v>34.29</v>
      </c>
      <c r="M63" s="206">
        <v>0</v>
      </c>
      <c r="N63" s="206">
        <v>1.24</v>
      </c>
      <c r="O63" s="206">
        <v>2.08</v>
      </c>
      <c r="P63" s="206">
        <v>0.5</v>
      </c>
      <c r="Q63" s="206">
        <v>0.23</v>
      </c>
      <c r="R63" s="206">
        <v>0.35</v>
      </c>
      <c r="S63" s="206">
        <v>0.28000000000000003</v>
      </c>
      <c r="T63" s="206">
        <v>0.56000000000000005</v>
      </c>
      <c r="U63" s="206">
        <v>9.2200000000000006</v>
      </c>
      <c r="V63" s="206">
        <v>1.77</v>
      </c>
      <c r="W63" s="206">
        <v>0.42</v>
      </c>
      <c r="X63" s="206">
        <v>1.57</v>
      </c>
      <c r="Y63" s="206">
        <v>0</v>
      </c>
      <c r="Z63" s="206">
        <v>2.82</v>
      </c>
      <c r="AA63" s="206">
        <v>0.64</v>
      </c>
      <c r="AB63" s="206">
        <v>0</v>
      </c>
      <c r="AC63" s="206">
        <v>1.03</v>
      </c>
      <c r="AD63" s="206">
        <v>6.82</v>
      </c>
      <c r="AE63" s="206">
        <v>0</v>
      </c>
      <c r="AF63" s="206">
        <v>0</v>
      </c>
      <c r="AG63" s="206">
        <v>2.41</v>
      </c>
      <c r="AH63" s="206">
        <v>0</v>
      </c>
      <c r="AI63" s="206">
        <v>29.73</v>
      </c>
      <c r="AJ63" s="206">
        <v>0</v>
      </c>
      <c r="AK63" s="206">
        <v>10.039999999999999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2.16</v>
      </c>
      <c r="E64" s="206">
        <v>0</v>
      </c>
      <c r="F64" s="206">
        <v>0</v>
      </c>
      <c r="G64" s="206">
        <v>5.59</v>
      </c>
      <c r="H64" s="206">
        <v>0</v>
      </c>
      <c r="I64" s="206">
        <v>24.25</v>
      </c>
      <c r="J64" s="206">
        <v>0.28000000000000003</v>
      </c>
      <c r="K64" s="206">
        <v>62.93</v>
      </c>
      <c r="L64" s="206">
        <v>34.29</v>
      </c>
      <c r="M64" s="206">
        <v>0</v>
      </c>
      <c r="N64" s="206">
        <v>1.24</v>
      </c>
      <c r="O64" s="206">
        <v>2.08</v>
      </c>
      <c r="P64" s="206">
        <v>0.5</v>
      </c>
      <c r="Q64" s="206">
        <v>0.23</v>
      </c>
      <c r="R64" s="206">
        <v>0.35</v>
      </c>
      <c r="S64" s="206">
        <v>0.28000000000000003</v>
      </c>
      <c r="T64" s="206">
        <v>0.56000000000000005</v>
      </c>
      <c r="U64" s="206">
        <v>9.2200000000000006</v>
      </c>
      <c r="V64" s="206">
        <v>1.77</v>
      </c>
      <c r="W64" s="206">
        <v>0.42</v>
      </c>
      <c r="X64" s="206">
        <v>1.57</v>
      </c>
      <c r="Y64" s="206">
        <v>0</v>
      </c>
      <c r="Z64" s="206">
        <v>2.82</v>
      </c>
      <c r="AA64" s="206">
        <v>0.64</v>
      </c>
      <c r="AB64" s="206">
        <v>0</v>
      </c>
      <c r="AC64" s="206">
        <v>1.03</v>
      </c>
      <c r="AD64" s="206">
        <v>6.82</v>
      </c>
      <c r="AE64" s="206">
        <v>0</v>
      </c>
      <c r="AF64" s="206">
        <v>0</v>
      </c>
      <c r="AG64" s="206">
        <v>2.41</v>
      </c>
      <c r="AH64" s="206">
        <v>0</v>
      </c>
      <c r="AI64" s="206">
        <v>29.73</v>
      </c>
      <c r="AJ64" s="206">
        <v>0</v>
      </c>
      <c r="AK64" s="206">
        <v>10.039999999999999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2.16</v>
      </c>
      <c r="E65" s="206">
        <v>0</v>
      </c>
      <c r="F65" s="206">
        <v>0</v>
      </c>
      <c r="G65" s="206">
        <v>5.59</v>
      </c>
      <c r="H65" s="206">
        <v>0</v>
      </c>
      <c r="I65" s="206">
        <v>24.25</v>
      </c>
      <c r="J65" s="206">
        <v>0.28000000000000003</v>
      </c>
      <c r="K65" s="206">
        <v>62.93</v>
      </c>
      <c r="L65" s="206">
        <v>34.29</v>
      </c>
      <c r="M65" s="206">
        <v>0</v>
      </c>
      <c r="N65" s="206">
        <v>1.24</v>
      </c>
      <c r="O65" s="206">
        <v>2.08</v>
      </c>
      <c r="P65" s="206">
        <v>1.59</v>
      </c>
      <c r="Q65" s="206">
        <v>0.23</v>
      </c>
      <c r="R65" s="206">
        <v>0.35</v>
      </c>
      <c r="S65" s="206">
        <v>0.28000000000000003</v>
      </c>
      <c r="T65" s="206">
        <v>0.56000000000000005</v>
      </c>
      <c r="U65" s="206">
        <v>9.2200000000000006</v>
      </c>
      <c r="V65" s="206">
        <v>1.77</v>
      </c>
      <c r="W65" s="206">
        <v>0.42</v>
      </c>
      <c r="X65" s="206">
        <v>1.57</v>
      </c>
      <c r="Y65" s="206">
        <v>0</v>
      </c>
      <c r="Z65" s="206">
        <v>2.82</v>
      </c>
      <c r="AA65" s="206">
        <v>0.64</v>
      </c>
      <c r="AB65" s="206">
        <v>0</v>
      </c>
      <c r="AC65" s="206">
        <v>1.03</v>
      </c>
      <c r="AD65" s="206">
        <v>6.82</v>
      </c>
      <c r="AE65" s="206">
        <v>0</v>
      </c>
      <c r="AF65" s="206">
        <v>0</v>
      </c>
      <c r="AG65" s="206">
        <v>2.41</v>
      </c>
      <c r="AH65" s="206">
        <v>0</v>
      </c>
      <c r="AI65" s="206">
        <v>29.73</v>
      </c>
      <c r="AJ65" s="206">
        <v>0</v>
      </c>
      <c r="AK65" s="206">
        <v>10.039999999999999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2.16</v>
      </c>
      <c r="E66" s="206">
        <v>0</v>
      </c>
      <c r="F66" s="206">
        <v>0</v>
      </c>
      <c r="G66" s="206">
        <v>5.59</v>
      </c>
      <c r="H66" s="206">
        <v>0</v>
      </c>
      <c r="I66" s="206">
        <v>24.25</v>
      </c>
      <c r="J66" s="206">
        <v>0.28000000000000003</v>
      </c>
      <c r="K66" s="206">
        <v>26.83</v>
      </c>
      <c r="L66" s="206">
        <v>34.29</v>
      </c>
      <c r="M66" s="206">
        <v>0</v>
      </c>
      <c r="N66" s="206">
        <v>1.24</v>
      </c>
      <c r="O66" s="206">
        <v>2.08</v>
      </c>
      <c r="P66" s="206">
        <v>1.59</v>
      </c>
      <c r="Q66" s="206">
        <v>0.23</v>
      </c>
      <c r="R66" s="206">
        <v>0.35</v>
      </c>
      <c r="S66" s="206">
        <v>0.28000000000000003</v>
      </c>
      <c r="T66" s="206">
        <v>0.56000000000000005</v>
      </c>
      <c r="U66" s="206">
        <v>9.2200000000000006</v>
      </c>
      <c r="V66" s="206">
        <v>1.77</v>
      </c>
      <c r="W66" s="206">
        <v>0.42</v>
      </c>
      <c r="X66" s="206">
        <v>1.57</v>
      </c>
      <c r="Y66" s="206">
        <v>0</v>
      </c>
      <c r="Z66" s="206">
        <v>2.82</v>
      </c>
      <c r="AA66" s="206">
        <v>0.64</v>
      </c>
      <c r="AB66" s="206">
        <v>0</v>
      </c>
      <c r="AC66" s="206">
        <v>1.26</v>
      </c>
      <c r="AD66" s="206">
        <v>6.82</v>
      </c>
      <c r="AE66" s="206">
        <v>0</v>
      </c>
      <c r="AF66" s="206">
        <v>0</v>
      </c>
      <c r="AG66" s="206">
        <v>2.41</v>
      </c>
      <c r="AH66" s="206">
        <v>0</v>
      </c>
      <c r="AI66" s="206">
        <v>29.73</v>
      </c>
      <c r="AJ66" s="206">
        <v>0</v>
      </c>
      <c r="AK66" s="206">
        <v>10.039999999999999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2.16</v>
      </c>
      <c r="E67" s="206">
        <v>0</v>
      </c>
      <c r="F67" s="206">
        <v>0</v>
      </c>
      <c r="G67" s="206">
        <v>5.59</v>
      </c>
      <c r="H67" s="206">
        <v>0</v>
      </c>
      <c r="I67" s="206">
        <v>24.25</v>
      </c>
      <c r="J67" s="206">
        <v>0.28000000000000003</v>
      </c>
      <c r="K67" s="206">
        <v>9.68</v>
      </c>
      <c r="L67" s="206">
        <v>1.82</v>
      </c>
      <c r="M67" s="206">
        <v>0</v>
      </c>
      <c r="N67" s="206">
        <v>1.24</v>
      </c>
      <c r="O67" s="206">
        <v>2.08</v>
      </c>
      <c r="P67" s="206">
        <v>1.59</v>
      </c>
      <c r="Q67" s="206">
        <v>0.23</v>
      </c>
      <c r="R67" s="206">
        <v>0.35</v>
      </c>
      <c r="S67" s="206">
        <v>0.28000000000000003</v>
      </c>
      <c r="T67" s="206">
        <v>0.56000000000000005</v>
      </c>
      <c r="U67" s="206">
        <v>9.2200000000000006</v>
      </c>
      <c r="V67" s="206">
        <v>1.77</v>
      </c>
      <c r="W67" s="206">
        <v>0.42</v>
      </c>
      <c r="X67" s="206">
        <v>1.57</v>
      </c>
      <c r="Y67" s="206">
        <v>0</v>
      </c>
      <c r="Z67" s="206">
        <v>2.82</v>
      </c>
      <c r="AA67" s="206">
        <v>0.64</v>
      </c>
      <c r="AB67" s="206">
        <v>0</v>
      </c>
      <c r="AC67" s="206">
        <v>1.26</v>
      </c>
      <c r="AD67" s="206">
        <v>6.82</v>
      </c>
      <c r="AE67" s="206">
        <v>0</v>
      </c>
      <c r="AF67" s="206">
        <v>0</v>
      </c>
      <c r="AG67" s="206">
        <v>2.41</v>
      </c>
      <c r="AH67" s="206">
        <v>0</v>
      </c>
      <c r="AI67" s="206">
        <v>29.73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2.16</v>
      </c>
      <c r="E68" s="206">
        <v>0</v>
      </c>
      <c r="F68" s="206">
        <v>0</v>
      </c>
      <c r="G68" s="206">
        <v>5.59</v>
      </c>
      <c r="H68" s="206">
        <v>0</v>
      </c>
      <c r="I68" s="206">
        <v>24.25</v>
      </c>
      <c r="J68" s="206">
        <v>0.28000000000000003</v>
      </c>
      <c r="K68" s="206">
        <v>9.68</v>
      </c>
      <c r="L68" s="206">
        <v>1.82</v>
      </c>
      <c r="M68" s="206">
        <v>0</v>
      </c>
      <c r="N68" s="206">
        <v>1.24</v>
      </c>
      <c r="O68" s="206">
        <v>2.08</v>
      </c>
      <c r="P68" s="206">
        <v>1.59</v>
      </c>
      <c r="Q68" s="206">
        <v>0.23</v>
      </c>
      <c r="R68" s="206">
        <v>0.35</v>
      </c>
      <c r="S68" s="206">
        <v>0.28000000000000003</v>
      </c>
      <c r="T68" s="206">
        <v>0.56000000000000005</v>
      </c>
      <c r="U68" s="206">
        <v>9.2200000000000006</v>
      </c>
      <c r="V68" s="206">
        <v>1.77</v>
      </c>
      <c r="W68" s="206">
        <v>0.42</v>
      </c>
      <c r="X68" s="206">
        <v>13.54</v>
      </c>
      <c r="Y68" s="206">
        <v>0</v>
      </c>
      <c r="Z68" s="206">
        <v>2.82</v>
      </c>
      <c r="AA68" s="206">
        <v>0.64</v>
      </c>
      <c r="AB68" s="206">
        <v>0</v>
      </c>
      <c r="AC68" s="206">
        <v>1.26</v>
      </c>
      <c r="AD68" s="206">
        <v>6.82</v>
      </c>
      <c r="AE68" s="206">
        <v>0</v>
      </c>
      <c r="AF68" s="206">
        <v>0</v>
      </c>
      <c r="AG68" s="206">
        <v>2.41</v>
      </c>
      <c r="AH68" s="206">
        <v>0</v>
      </c>
      <c r="AI68" s="206">
        <v>29.73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2.16</v>
      </c>
      <c r="E69" s="206">
        <v>0</v>
      </c>
      <c r="F69" s="206">
        <v>0</v>
      </c>
      <c r="G69" s="206">
        <v>5.59</v>
      </c>
      <c r="H69" s="206">
        <v>0</v>
      </c>
      <c r="I69" s="206">
        <v>24.25</v>
      </c>
      <c r="J69" s="206">
        <v>0.28000000000000003</v>
      </c>
      <c r="K69" s="206">
        <v>9.68</v>
      </c>
      <c r="L69" s="206">
        <v>1.82</v>
      </c>
      <c r="M69" s="206">
        <v>0</v>
      </c>
      <c r="N69" s="206">
        <v>1.24</v>
      </c>
      <c r="O69" s="206">
        <v>2.08</v>
      </c>
      <c r="P69" s="206">
        <v>1.59</v>
      </c>
      <c r="Q69" s="206">
        <v>0.23</v>
      </c>
      <c r="R69" s="206">
        <v>0.35</v>
      </c>
      <c r="S69" s="206">
        <v>0.28000000000000003</v>
      </c>
      <c r="T69" s="206">
        <v>0.56000000000000005</v>
      </c>
      <c r="U69" s="206">
        <v>9.2200000000000006</v>
      </c>
      <c r="V69" s="206">
        <v>1.77</v>
      </c>
      <c r="W69" s="206">
        <v>0.42</v>
      </c>
      <c r="X69" s="206">
        <v>13.54</v>
      </c>
      <c r="Y69" s="206">
        <v>0</v>
      </c>
      <c r="Z69" s="206">
        <v>2.82</v>
      </c>
      <c r="AA69" s="206">
        <v>0.64</v>
      </c>
      <c r="AB69" s="206">
        <v>0</v>
      </c>
      <c r="AC69" s="206">
        <v>1.26</v>
      </c>
      <c r="AD69" s="206">
        <v>6.82</v>
      </c>
      <c r="AE69" s="206">
        <v>0</v>
      </c>
      <c r="AF69" s="206">
        <v>0</v>
      </c>
      <c r="AG69" s="206">
        <v>2.41</v>
      </c>
      <c r="AH69" s="206">
        <v>0</v>
      </c>
      <c r="AI69" s="206">
        <v>29.73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2.16</v>
      </c>
      <c r="E70" s="206">
        <v>0</v>
      </c>
      <c r="F70" s="206">
        <v>0</v>
      </c>
      <c r="G70" s="206">
        <v>5.59</v>
      </c>
      <c r="H70" s="206">
        <v>0</v>
      </c>
      <c r="I70" s="206">
        <v>24.25</v>
      </c>
      <c r="J70" s="206">
        <v>0.28000000000000003</v>
      </c>
      <c r="K70" s="206">
        <v>9.68</v>
      </c>
      <c r="L70" s="206">
        <v>1.82</v>
      </c>
      <c r="M70" s="206">
        <v>0</v>
      </c>
      <c r="N70" s="206">
        <v>1.24</v>
      </c>
      <c r="O70" s="206">
        <v>2.08</v>
      </c>
      <c r="P70" s="206">
        <v>1.59</v>
      </c>
      <c r="Q70" s="206">
        <v>0.23</v>
      </c>
      <c r="R70" s="206">
        <v>0.35</v>
      </c>
      <c r="S70" s="206">
        <v>0.28000000000000003</v>
      </c>
      <c r="T70" s="206">
        <v>0.56000000000000005</v>
      </c>
      <c r="U70" s="206">
        <v>9.2200000000000006</v>
      </c>
      <c r="V70" s="206">
        <v>1.77</v>
      </c>
      <c r="W70" s="206">
        <v>0.42</v>
      </c>
      <c r="X70" s="206">
        <v>13.54</v>
      </c>
      <c r="Y70" s="206">
        <v>0</v>
      </c>
      <c r="Z70" s="206">
        <v>2.82</v>
      </c>
      <c r="AA70" s="206">
        <v>0.64</v>
      </c>
      <c r="AB70" s="206">
        <v>0</v>
      </c>
      <c r="AC70" s="206">
        <v>1.26</v>
      </c>
      <c r="AD70" s="206">
        <v>6.82</v>
      </c>
      <c r="AE70" s="206">
        <v>0</v>
      </c>
      <c r="AF70" s="206">
        <v>0</v>
      </c>
      <c r="AG70" s="206">
        <v>2.41</v>
      </c>
      <c r="AH70" s="206">
        <v>0</v>
      </c>
      <c r="AI70" s="206">
        <v>29.73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2.16</v>
      </c>
      <c r="E71" s="206">
        <v>0</v>
      </c>
      <c r="F71" s="206">
        <v>0</v>
      </c>
      <c r="G71" s="206">
        <v>5.59</v>
      </c>
      <c r="H71" s="206">
        <v>0</v>
      </c>
      <c r="I71" s="206">
        <v>24.25</v>
      </c>
      <c r="J71" s="206">
        <v>0.28000000000000003</v>
      </c>
      <c r="K71" s="206">
        <v>16.510000000000002</v>
      </c>
      <c r="L71" s="206">
        <v>1.82</v>
      </c>
      <c r="M71" s="206">
        <v>0</v>
      </c>
      <c r="N71" s="206">
        <v>1.24</v>
      </c>
      <c r="O71" s="206">
        <v>2.08</v>
      </c>
      <c r="P71" s="206">
        <v>1.59</v>
      </c>
      <c r="Q71" s="206">
        <v>0.23</v>
      </c>
      <c r="R71" s="206">
        <v>0.35</v>
      </c>
      <c r="S71" s="206">
        <v>0.28000000000000003</v>
      </c>
      <c r="T71" s="206">
        <v>0.56000000000000005</v>
      </c>
      <c r="U71" s="206">
        <v>9.2200000000000006</v>
      </c>
      <c r="V71" s="206">
        <v>1.77</v>
      </c>
      <c r="W71" s="206">
        <v>0.41</v>
      </c>
      <c r="X71" s="206">
        <v>1.57</v>
      </c>
      <c r="Y71" s="206">
        <v>0</v>
      </c>
      <c r="Z71" s="206">
        <v>2.82</v>
      </c>
      <c r="AA71" s="206">
        <v>0.64</v>
      </c>
      <c r="AB71" s="206">
        <v>0</v>
      </c>
      <c r="AC71" s="206">
        <v>1.26</v>
      </c>
      <c r="AD71" s="206">
        <v>6.82</v>
      </c>
      <c r="AE71" s="206">
        <v>0</v>
      </c>
      <c r="AF71" s="206">
        <v>0</v>
      </c>
      <c r="AG71" s="206">
        <v>2.41</v>
      </c>
      <c r="AH71" s="206">
        <v>0</v>
      </c>
      <c r="AI71" s="206">
        <v>29.73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2.16</v>
      </c>
      <c r="E72" s="206">
        <v>0</v>
      </c>
      <c r="F72" s="206">
        <v>0</v>
      </c>
      <c r="G72" s="206">
        <v>5.59</v>
      </c>
      <c r="H72" s="206">
        <v>0</v>
      </c>
      <c r="I72" s="206">
        <v>24.25</v>
      </c>
      <c r="J72" s="206">
        <v>0.28000000000000003</v>
      </c>
      <c r="K72" s="206">
        <v>17.27</v>
      </c>
      <c r="L72" s="206">
        <v>1.82</v>
      </c>
      <c r="M72" s="206">
        <v>0</v>
      </c>
      <c r="N72" s="206">
        <v>1.24</v>
      </c>
      <c r="O72" s="206">
        <v>2.08</v>
      </c>
      <c r="P72" s="206">
        <v>1.59</v>
      </c>
      <c r="Q72" s="206">
        <v>0.23</v>
      </c>
      <c r="R72" s="206">
        <v>0.35</v>
      </c>
      <c r="S72" s="206">
        <v>0.28000000000000003</v>
      </c>
      <c r="T72" s="206">
        <v>0.56000000000000005</v>
      </c>
      <c r="U72" s="206">
        <v>9.2200000000000006</v>
      </c>
      <c r="V72" s="206">
        <v>1.77</v>
      </c>
      <c r="W72" s="206">
        <v>0.41</v>
      </c>
      <c r="X72" s="206">
        <v>1.57</v>
      </c>
      <c r="Y72" s="206">
        <v>0</v>
      </c>
      <c r="Z72" s="206">
        <v>2.82</v>
      </c>
      <c r="AA72" s="206">
        <v>0.64</v>
      </c>
      <c r="AB72" s="206">
        <v>0</v>
      </c>
      <c r="AC72" s="206">
        <v>1.26</v>
      </c>
      <c r="AD72" s="206">
        <v>6.82</v>
      </c>
      <c r="AE72" s="206">
        <v>0</v>
      </c>
      <c r="AF72" s="206">
        <v>0</v>
      </c>
      <c r="AG72" s="206">
        <v>2.41</v>
      </c>
      <c r="AH72" s="206">
        <v>0</v>
      </c>
      <c r="AI72" s="206">
        <v>26.52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2.16</v>
      </c>
      <c r="E73" s="206">
        <v>0</v>
      </c>
      <c r="F73" s="206">
        <v>0</v>
      </c>
      <c r="G73" s="206">
        <v>5.59</v>
      </c>
      <c r="H73" s="206">
        <v>0</v>
      </c>
      <c r="I73" s="206">
        <v>24.25</v>
      </c>
      <c r="J73" s="206">
        <v>0.28000000000000003</v>
      </c>
      <c r="K73" s="206">
        <v>18.22</v>
      </c>
      <c r="L73" s="206">
        <v>3.45</v>
      </c>
      <c r="M73" s="206">
        <v>0</v>
      </c>
      <c r="N73" s="206">
        <v>1.24</v>
      </c>
      <c r="O73" s="206">
        <v>2.08</v>
      </c>
      <c r="P73" s="206">
        <v>1.59</v>
      </c>
      <c r="Q73" s="206">
        <v>0.23</v>
      </c>
      <c r="R73" s="206">
        <v>0.35</v>
      </c>
      <c r="S73" s="206">
        <v>0.28000000000000003</v>
      </c>
      <c r="T73" s="206">
        <v>0.56000000000000005</v>
      </c>
      <c r="U73" s="206">
        <v>9.2200000000000006</v>
      </c>
      <c r="V73" s="206">
        <v>1.77</v>
      </c>
      <c r="W73" s="206">
        <v>0.41</v>
      </c>
      <c r="X73" s="206">
        <v>13.54</v>
      </c>
      <c r="Y73" s="206">
        <v>0</v>
      </c>
      <c r="Z73" s="206">
        <v>2.82</v>
      </c>
      <c r="AA73" s="206">
        <v>0.64</v>
      </c>
      <c r="AB73" s="206">
        <v>0</v>
      </c>
      <c r="AC73" s="206">
        <v>1.03</v>
      </c>
      <c r="AD73" s="206">
        <v>6.82</v>
      </c>
      <c r="AE73" s="206">
        <v>0</v>
      </c>
      <c r="AF73" s="206">
        <v>0</v>
      </c>
      <c r="AG73" s="206">
        <v>2.41</v>
      </c>
      <c r="AH73" s="206">
        <v>0</v>
      </c>
      <c r="AI73" s="206">
        <v>26.52</v>
      </c>
      <c r="AJ73" s="206">
        <v>0</v>
      </c>
      <c r="AK73" s="206">
        <v>12.6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2.16</v>
      </c>
      <c r="E74" s="206">
        <v>0</v>
      </c>
      <c r="F74" s="206">
        <v>0</v>
      </c>
      <c r="G74" s="206">
        <v>5.59</v>
      </c>
      <c r="H74" s="206">
        <v>0</v>
      </c>
      <c r="I74" s="206">
        <v>24.25</v>
      </c>
      <c r="J74" s="206">
        <v>0.28000000000000003</v>
      </c>
      <c r="K74" s="206">
        <v>6.89</v>
      </c>
      <c r="L74" s="206">
        <v>1.82</v>
      </c>
      <c r="M74" s="206">
        <v>0</v>
      </c>
      <c r="N74" s="206">
        <v>1.24</v>
      </c>
      <c r="O74" s="206">
        <v>2.08</v>
      </c>
      <c r="P74" s="206">
        <v>1.59</v>
      </c>
      <c r="Q74" s="206">
        <v>0.23</v>
      </c>
      <c r="R74" s="206">
        <v>0.35</v>
      </c>
      <c r="S74" s="206">
        <v>0.28000000000000003</v>
      </c>
      <c r="T74" s="206">
        <v>0.56000000000000005</v>
      </c>
      <c r="U74" s="206">
        <v>9.2200000000000006</v>
      </c>
      <c r="V74" s="206">
        <v>1.77</v>
      </c>
      <c r="W74" s="206">
        <v>0.41</v>
      </c>
      <c r="X74" s="206">
        <v>13.54</v>
      </c>
      <c r="Y74" s="206">
        <v>0</v>
      </c>
      <c r="Z74" s="206">
        <v>2.82</v>
      </c>
      <c r="AA74" s="206">
        <v>0.64</v>
      </c>
      <c r="AB74" s="206">
        <v>0</v>
      </c>
      <c r="AC74" s="206">
        <v>1.03</v>
      </c>
      <c r="AD74" s="206">
        <v>6.82</v>
      </c>
      <c r="AE74" s="206">
        <v>0</v>
      </c>
      <c r="AF74" s="206">
        <v>0</v>
      </c>
      <c r="AG74" s="206">
        <v>2.41</v>
      </c>
      <c r="AH74" s="206">
        <v>0</v>
      </c>
      <c r="AI74" s="206">
        <v>23.3</v>
      </c>
      <c r="AJ74" s="206">
        <v>0</v>
      </c>
      <c r="AK74" s="206">
        <v>12.6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2.16</v>
      </c>
      <c r="E75" s="206">
        <v>0</v>
      </c>
      <c r="F75" s="206">
        <v>0</v>
      </c>
      <c r="G75" s="206">
        <v>5.59</v>
      </c>
      <c r="H75" s="206">
        <v>0</v>
      </c>
      <c r="I75" s="206">
        <v>24.25</v>
      </c>
      <c r="J75" s="206">
        <v>0.28000000000000003</v>
      </c>
      <c r="K75" s="206">
        <v>6.89</v>
      </c>
      <c r="L75" s="206">
        <v>1.82</v>
      </c>
      <c r="M75" s="206">
        <v>0</v>
      </c>
      <c r="N75" s="206">
        <v>1.24</v>
      </c>
      <c r="O75" s="206">
        <v>2.08</v>
      </c>
      <c r="P75" s="206">
        <v>3.21</v>
      </c>
      <c r="Q75" s="206">
        <v>0.23</v>
      </c>
      <c r="R75" s="206">
        <v>0.35</v>
      </c>
      <c r="S75" s="206">
        <v>0.28000000000000003</v>
      </c>
      <c r="T75" s="206">
        <v>0.56000000000000005</v>
      </c>
      <c r="U75" s="206">
        <v>9.2200000000000006</v>
      </c>
      <c r="V75" s="206">
        <v>1.77</v>
      </c>
      <c r="W75" s="206">
        <v>0.41</v>
      </c>
      <c r="X75" s="206">
        <v>13.54</v>
      </c>
      <c r="Y75" s="206">
        <v>0</v>
      </c>
      <c r="Z75" s="206">
        <v>2.82</v>
      </c>
      <c r="AA75" s="206">
        <v>0.64</v>
      </c>
      <c r="AB75" s="206">
        <v>0</v>
      </c>
      <c r="AC75" s="206">
        <v>1.03</v>
      </c>
      <c r="AD75" s="206">
        <v>6.82</v>
      </c>
      <c r="AE75" s="206">
        <v>0</v>
      </c>
      <c r="AF75" s="206">
        <v>0</v>
      </c>
      <c r="AG75" s="206">
        <v>2.41</v>
      </c>
      <c r="AH75" s="206">
        <v>0</v>
      </c>
      <c r="AI75" s="206">
        <v>23.3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2.16</v>
      </c>
      <c r="E76" s="206">
        <v>0</v>
      </c>
      <c r="F76" s="206">
        <v>0</v>
      </c>
      <c r="G76" s="206">
        <v>5.59</v>
      </c>
      <c r="H76" s="206">
        <v>0</v>
      </c>
      <c r="I76" s="206">
        <v>24.25</v>
      </c>
      <c r="J76" s="206">
        <v>0.28000000000000003</v>
      </c>
      <c r="K76" s="206">
        <v>6.89</v>
      </c>
      <c r="L76" s="206">
        <v>1.82</v>
      </c>
      <c r="M76" s="206">
        <v>0</v>
      </c>
      <c r="N76" s="206">
        <v>1.24</v>
      </c>
      <c r="O76" s="206">
        <v>2.08</v>
      </c>
      <c r="P76" s="206">
        <v>3.21</v>
      </c>
      <c r="Q76" s="206">
        <v>0.23</v>
      </c>
      <c r="R76" s="206">
        <v>0.35</v>
      </c>
      <c r="S76" s="206">
        <v>0.28000000000000003</v>
      </c>
      <c r="T76" s="206">
        <v>0.56000000000000005</v>
      </c>
      <c r="U76" s="206">
        <v>9.2200000000000006</v>
      </c>
      <c r="V76" s="206">
        <v>1.77</v>
      </c>
      <c r="W76" s="206">
        <v>0.41</v>
      </c>
      <c r="X76" s="206">
        <v>13.54</v>
      </c>
      <c r="Y76" s="206">
        <v>0</v>
      </c>
      <c r="Z76" s="206">
        <v>2.82</v>
      </c>
      <c r="AA76" s="206">
        <v>0.64</v>
      </c>
      <c r="AB76" s="206">
        <v>0</v>
      </c>
      <c r="AC76" s="206">
        <v>1.03</v>
      </c>
      <c r="AD76" s="206">
        <v>6.82</v>
      </c>
      <c r="AE76" s="206">
        <v>0</v>
      </c>
      <c r="AF76" s="206">
        <v>0</v>
      </c>
      <c r="AG76" s="206">
        <v>2.41</v>
      </c>
      <c r="AH76" s="206">
        <v>0</v>
      </c>
      <c r="AI76" s="206">
        <v>23.3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2.16</v>
      </c>
      <c r="E77" s="206">
        <v>0</v>
      </c>
      <c r="F77" s="206">
        <v>0</v>
      </c>
      <c r="G77" s="206">
        <v>5.59</v>
      </c>
      <c r="H77" s="206">
        <v>0</v>
      </c>
      <c r="I77" s="206">
        <v>24.25</v>
      </c>
      <c r="J77" s="206">
        <v>0.28000000000000003</v>
      </c>
      <c r="K77" s="206">
        <v>6.89</v>
      </c>
      <c r="L77" s="206">
        <v>1.82</v>
      </c>
      <c r="M77" s="206">
        <v>0</v>
      </c>
      <c r="N77" s="206">
        <v>1.24</v>
      </c>
      <c r="O77" s="206">
        <v>2.08</v>
      </c>
      <c r="P77" s="206">
        <v>3.21</v>
      </c>
      <c r="Q77" s="206">
        <v>0.23</v>
      </c>
      <c r="R77" s="206">
        <v>0.35</v>
      </c>
      <c r="S77" s="206">
        <v>0.28000000000000003</v>
      </c>
      <c r="T77" s="206">
        <v>0.56000000000000005</v>
      </c>
      <c r="U77" s="206">
        <v>9.2200000000000006</v>
      </c>
      <c r="V77" s="206">
        <v>1.77</v>
      </c>
      <c r="W77" s="206">
        <v>0.41</v>
      </c>
      <c r="X77" s="206">
        <v>13.54</v>
      </c>
      <c r="Y77" s="206">
        <v>0</v>
      </c>
      <c r="Z77" s="206">
        <v>2.82</v>
      </c>
      <c r="AA77" s="206">
        <v>0.64</v>
      </c>
      <c r="AB77" s="206">
        <v>0</v>
      </c>
      <c r="AC77" s="206">
        <v>1.03</v>
      </c>
      <c r="AD77" s="206">
        <v>6.82</v>
      </c>
      <c r="AE77" s="206">
        <v>0</v>
      </c>
      <c r="AF77" s="206">
        <v>0</v>
      </c>
      <c r="AG77" s="206">
        <v>2.41</v>
      </c>
      <c r="AH77" s="206">
        <v>0</v>
      </c>
      <c r="AI77" s="206">
        <v>20.09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2.16</v>
      </c>
      <c r="E78" s="206">
        <v>0</v>
      </c>
      <c r="F78" s="206">
        <v>0</v>
      </c>
      <c r="G78" s="206">
        <v>5.59</v>
      </c>
      <c r="H78" s="206">
        <v>0</v>
      </c>
      <c r="I78" s="206">
        <v>24.25</v>
      </c>
      <c r="J78" s="206">
        <v>0.28000000000000003</v>
      </c>
      <c r="K78" s="206">
        <v>6.89</v>
      </c>
      <c r="L78" s="206">
        <v>1.82</v>
      </c>
      <c r="M78" s="206">
        <v>0</v>
      </c>
      <c r="N78" s="206">
        <v>1.24</v>
      </c>
      <c r="O78" s="206">
        <v>2.08</v>
      </c>
      <c r="P78" s="206">
        <v>3.21</v>
      </c>
      <c r="Q78" s="206">
        <v>0.23</v>
      </c>
      <c r="R78" s="206">
        <v>0.35</v>
      </c>
      <c r="S78" s="206">
        <v>0.28000000000000003</v>
      </c>
      <c r="T78" s="206">
        <v>0.56000000000000005</v>
      </c>
      <c r="U78" s="206">
        <v>9.2200000000000006</v>
      </c>
      <c r="V78" s="206">
        <v>1.77</v>
      </c>
      <c r="W78" s="206">
        <v>0.41</v>
      </c>
      <c r="X78" s="206">
        <v>13.54</v>
      </c>
      <c r="Y78" s="206">
        <v>0</v>
      </c>
      <c r="Z78" s="206">
        <v>2.82</v>
      </c>
      <c r="AA78" s="206">
        <v>0.64</v>
      </c>
      <c r="AB78" s="206">
        <v>0</v>
      </c>
      <c r="AC78" s="206">
        <v>1.03</v>
      </c>
      <c r="AD78" s="206">
        <v>6.82</v>
      </c>
      <c r="AE78" s="206">
        <v>0</v>
      </c>
      <c r="AF78" s="206">
        <v>0</v>
      </c>
      <c r="AG78" s="206">
        <v>2.41</v>
      </c>
      <c r="AH78" s="206">
        <v>3.21</v>
      </c>
      <c r="AI78" s="206">
        <v>16.07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2.16</v>
      </c>
      <c r="E79" s="206">
        <v>0</v>
      </c>
      <c r="F79" s="206">
        <v>0</v>
      </c>
      <c r="G79" s="206">
        <v>5.59</v>
      </c>
      <c r="H79" s="206">
        <v>0</v>
      </c>
      <c r="I79" s="206">
        <v>24.25</v>
      </c>
      <c r="J79" s="206">
        <v>0.28000000000000003</v>
      </c>
      <c r="K79" s="206">
        <v>6.89</v>
      </c>
      <c r="L79" s="206">
        <v>1.82</v>
      </c>
      <c r="M79" s="206">
        <v>0</v>
      </c>
      <c r="N79" s="206">
        <v>1.24</v>
      </c>
      <c r="O79" s="206">
        <v>2.08</v>
      </c>
      <c r="P79" s="206">
        <v>3.21</v>
      </c>
      <c r="Q79" s="206">
        <v>0.23</v>
      </c>
      <c r="R79" s="206">
        <v>0.35</v>
      </c>
      <c r="S79" s="206">
        <v>0.28000000000000003</v>
      </c>
      <c r="T79" s="206">
        <v>0.56000000000000005</v>
      </c>
      <c r="U79" s="206">
        <v>9.2200000000000006</v>
      </c>
      <c r="V79" s="206">
        <v>1.77</v>
      </c>
      <c r="W79" s="206">
        <v>0.66</v>
      </c>
      <c r="X79" s="206">
        <v>13.54</v>
      </c>
      <c r="Y79" s="206">
        <v>0</v>
      </c>
      <c r="Z79" s="206">
        <v>2.82</v>
      </c>
      <c r="AA79" s="206">
        <v>0.64</v>
      </c>
      <c r="AB79" s="206">
        <v>0</v>
      </c>
      <c r="AC79" s="206">
        <v>1.03</v>
      </c>
      <c r="AD79" s="206">
        <v>6.82</v>
      </c>
      <c r="AE79" s="206">
        <v>0</v>
      </c>
      <c r="AF79" s="206">
        <v>0</v>
      </c>
      <c r="AG79" s="206">
        <v>-23.48</v>
      </c>
      <c r="AH79" s="206">
        <v>0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2.16</v>
      </c>
      <c r="E80" s="206">
        <v>0</v>
      </c>
      <c r="F80" s="206">
        <v>0</v>
      </c>
      <c r="G80" s="206">
        <v>5.59</v>
      </c>
      <c r="H80" s="206">
        <v>0</v>
      </c>
      <c r="I80" s="206">
        <v>24.25</v>
      </c>
      <c r="J80" s="206">
        <v>0.28000000000000003</v>
      </c>
      <c r="K80" s="206">
        <v>6.89</v>
      </c>
      <c r="L80" s="206">
        <v>1.82</v>
      </c>
      <c r="M80" s="206">
        <v>0</v>
      </c>
      <c r="N80" s="206">
        <v>1.24</v>
      </c>
      <c r="O80" s="206">
        <v>2.08</v>
      </c>
      <c r="P80" s="206">
        <v>3.21</v>
      </c>
      <c r="Q80" s="206">
        <v>0.23</v>
      </c>
      <c r="R80" s="206">
        <v>0.35</v>
      </c>
      <c r="S80" s="206">
        <v>0.28000000000000003</v>
      </c>
      <c r="T80" s="206">
        <v>0.56000000000000005</v>
      </c>
      <c r="U80" s="206">
        <v>9.2200000000000006</v>
      </c>
      <c r="V80" s="206">
        <v>1.77</v>
      </c>
      <c r="W80" s="206">
        <v>0.61</v>
      </c>
      <c r="X80" s="206">
        <v>13.54</v>
      </c>
      <c r="Y80" s="206">
        <v>0</v>
      </c>
      <c r="Z80" s="206">
        <v>2.82</v>
      </c>
      <c r="AA80" s="206">
        <v>0.64</v>
      </c>
      <c r="AB80" s="206">
        <v>0</v>
      </c>
      <c r="AC80" s="206">
        <v>0.8</v>
      </c>
      <c r="AD80" s="206">
        <v>6.82</v>
      </c>
      <c r="AE80" s="206">
        <v>0</v>
      </c>
      <c r="AF80" s="206">
        <v>0</v>
      </c>
      <c r="AG80" s="206">
        <v>-23.48</v>
      </c>
      <c r="AH80" s="206">
        <v>0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2.16</v>
      </c>
      <c r="E81" s="206">
        <v>0</v>
      </c>
      <c r="F81" s="206">
        <v>0</v>
      </c>
      <c r="G81" s="206">
        <v>5.59</v>
      </c>
      <c r="H81" s="206">
        <v>0</v>
      </c>
      <c r="I81" s="206">
        <v>24.25</v>
      </c>
      <c r="J81" s="206">
        <v>0.28000000000000003</v>
      </c>
      <c r="K81" s="206">
        <v>6.89</v>
      </c>
      <c r="L81" s="206">
        <v>1.82</v>
      </c>
      <c r="M81" s="206">
        <v>0</v>
      </c>
      <c r="N81" s="206">
        <v>1.24</v>
      </c>
      <c r="O81" s="206">
        <v>2.08</v>
      </c>
      <c r="P81" s="206">
        <v>3.21</v>
      </c>
      <c r="Q81" s="206">
        <v>0.23</v>
      </c>
      <c r="R81" s="206">
        <v>0.35</v>
      </c>
      <c r="S81" s="206">
        <v>0.28000000000000003</v>
      </c>
      <c r="T81" s="206">
        <v>0.56000000000000005</v>
      </c>
      <c r="U81" s="206">
        <v>9.2200000000000006</v>
      </c>
      <c r="V81" s="206">
        <v>1.77</v>
      </c>
      <c r="W81" s="206">
        <v>0.47</v>
      </c>
      <c r="X81" s="206">
        <v>13.54</v>
      </c>
      <c r="Y81" s="206">
        <v>0</v>
      </c>
      <c r="Z81" s="206">
        <v>2.82</v>
      </c>
      <c r="AA81" s="206">
        <v>0.64</v>
      </c>
      <c r="AB81" s="206">
        <v>0</v>
      </c>
      <c r="AC81" s="206">
        <v>0.8</v>
      </c>
      <c r="AD81" s="206">
        <v>6.82</v>
      </c>
      <c r="AE81" s="206">
        <v>0</v>
      </c>
      <c r="AF81" s="206">
        <v>0</v>
      </c>
      <c r="AG81" s="206">
        <v>2.41</v>
      </c>
      <c r="AH81" s="206">
        <v>0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2.16</v>
      </c>
      <c r="E82" s="206">
        <v>0</v>
      </c>
      <c r="F82" s="206">
        <v>0</v>
      </c>
      <c r="G82" s="206">
        <v>5.59</v>
      </c>
      <c r="H82" s="206">
        <v>0</v>
      </c>
      <c r="I82" s="206">
        <v>24.25</v>
      </c>
      <c r="J82" s="206">
        <v>0.28000000000000003</v>
      </c>
      <c r="K82" s="206">
        <v>6.89</v>
      </c>
      <c r="L82" s="206">
        <v>1.82</v>
      </c>
      <c r="M82" s="206">
        <v>0</v>
      </c>
      <c r="N82" s="206">
        <v>1.24</v>
      </c>
      <c r="O82" s="206">
        <v>2.08</v>
      </c>
      <c r="P82" s="206">
        <v>3.21</v>
      </c>
      <c r="Q82" s="206">
        <v>0.23</v>
      </c>
      <c r="R82" s="206">
        <v>0.35</v>
      </c>
      <c r="S82" s="206">
        <v>0.28000000000000003</v>
      </c>
      <c r="T82" s="206">
        <v>0.56000000000000005</v>
      </c>
      <c r="U82" s="206">
        <v>9.2200000000000006</v>
      </c>
      <c r="V82" s="206">
        <v>1.77</v>
      </c>
      <c r="W82" s="206">
        <v>0.47</v>
      </c>
      <c r="X82" s="206">
        <v>13.54</v>
      </c>
      <c r="Y82" s="206">
        <v>0</v>
      </c>
      <c r="Z82" s="206">
        <v>2.82</v>
      </c>
      <c r="AA82" s="206">
        <v>0.64</v>
      </c>
      <c r="AB82" s="206">
        <v>0</v>
      </c>
      <c r="AC82" s="206">
        <v>0.8</v>
      </c>
      <c r="AD82" s="206">
        <v>6.82</v>
      </c>
      <c r="AE82" s="206">
        <v>0</v>
      </c>
      <c r="AF82" s="206">
        <v>0</v>
      </c>
      <c r="AG82" s="206">
        <v>2.41</v>
      </c>
      <c r="AH82" s="206">
        <v>0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2.16</v>
      </c>
      <c r="E83" s="206">
        <v>0</v>
      </c>
      <c r="F83" s="206">
        <v>0</v>
      </c>
      <c r="G83" s="206">
        <v>5.59</v>
      </c>
      <c r="H83" s="206">
        <v>0</v>
      </c>
      <c r="I83" s="206">
        <v>24.53</v>
      </c>
      <c r="J83" s="206">
        <v>0.28000000000000003</v>
      </c>
      <c r="K83" s="206">
        <v>6.89</v>
      </c>
      <c r="L83" s="206">
        <v>1.82</v>
      </c>
      <c r="M83" s="206">
        <v>0</v>
      </c>
      <c r="N83" s="206">
        <v>1.24</v>
      </c>
      <c r="O83" s="206">
        <v>2.08</v>
      </c>
      <c r="P83" s="206">
        <v>3.21</v>
      </c>
      <c r="Q83" s="206">
        <v>0.23</v>
      </c>
      <c r="R83" s="206">
        <v>0.35</v>
      </c>
      <c r="S83" s="206">
        <v>0.28000000000000003</v>
      </c>
      <c r="T83" s="206">
        <v>0.56000000000000005</v>
      </c>
      <c r="U83" s="206">
        <v>9.2200000000000006</v>
      </c>
      <c r="V83" s="206">
        <v>1.77</v>
      </c>
      <c r="W83" s="206">
        <v>0.47</v>
      </c>
      <c r="X83" s="206">
        <v>13.54</v>
      </c>
      <c r="Y83" s="206">
        <v>0</v>
      </c>
      <c r="Z83" s="206">
        <v>2.82</v>
      </c>
      <c r="AA83" s="206">
        <v>0.64</v>
      </c>
      <c r="AB83" s="206">
        <v>0</v>
      </c>
      <c r="AC83" s="206">
        <v>0.8</v>
      </c>
      <c r="AD83" s="206">
        <v>6.82</v>
      </c>
      <c r="AE83" s="206">
        <v>0</v>
      </c>
      <c r="AF83" s="206">
        <v>0</v>
      </c>
      <c r="AG83" s="206">
        <v>2.41</v>
      </c>
      <c r="AH83" s="206">
        <v>0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2.16</v>
      </c>
      <c r="E84" s="206">
        <v>0</v>
      </c>
      <c r="F84" s="206">
        <v>0</v>
      </c>
      <c r="G84" s="206">
        <v>5.59</v>
      </c>
      <c r="H84" s="206">
        <v>0</v>
      </c>
      <c r="I84" s="206">
        <v>24.53</v>
      </c>
      <c r="J84" s="206">
        <v>0.28000000000000003</v>
      </c>
      <c r="K84" s="206">
        <v>6.89</v>
      </c>
      <c r="L84" s="206">
        <v>1.82</v>
      </c>
      <c r="M84" s="206">
        <v>0</v>
      </c>
      <c r="N84" s="206">
        <v>1.24</v>
      </c>
      <c r="O84" s="206">
        <v>2.08</v>
      </c>
      <c r="P84" s="206">
        <v>3.21</v>
      </c>
      <c r="Q84" s="206">
        <v>0.23</v>
      </c>
      <c r="R84" s="206">
        <v>0.35</v>
      </c>
      <c r="S84" s="206">
        <v>0.28000000000000003</v>
      </c>
      <c r="T84" s="206">
        <v>0.56000000000000005</v>
      </c>
      <c r="U84" s="206">
        <v>9.2200000000000006</v>
      </c>
      <c r="V84" s="206">
        <v>1.77</v>
      </c>
      <c r="W84" s="206">
        <v>0.47</v>
      </c>
      <c r="X84" s="206">
        <v>13.54</v>
      </c>
      <c r="Y84" s="206">
        <v>0</v>
      </c>
      <c r="Z84" s="206">
        <v>2.82</v>
      </c>
      <c r="AA84" s="206">
        <v>0.64</v>
      </c>
      <c r="AB84" s="206">
        <v>0</v>
      </c>
      <c r="AC84" s="206">
        <v>0.8</v>
      </c>
      <c r="AD84" s="206">
        <v>6.82</v>
      </c>
      <c r="AE84" s="206">
        <v>0</v>
      </c>
      <c r="AF84" s="206">
        <v>0</v>
      </c>
      <c r="AG84" s="206">
        <v>2.41</v>
      </c>
      <c r="AH84" s="206">
        <v>0</v>
      </c>
      <c r="AI84" s="206">
        <v>23.3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2.16</v>
      </c>
      <c r="E85" s="206">
        <v>0</v>
      </c>
      <c r="F85" s="206">
        <v>0</v>
      </c>
      <c r="G85" s="206">
        <v>5.59</v>
      </c>
      <c r="H85" s="206">
        <v>0</v>
      </c>
      <c r="I85" s="206">
        <v>24.53</v>
      </c>
      <c r="J85" s="206">
        <v>0.28000000000000003</v>
      </c>
      <c r="K85" s="206">
        <v>6.89</v>
      </c>
      <c r="L85" s="206">
        <v>1.82</v>
      </c>
      <c r="M85" s="206">
        <v>0</v>
      </c>
      <c r="N85" s="206">
        <v>1.24</v>
      </c>
      <c r="O85" s="206">
        <v>2.08</v>
      </c>
      <c r="P85" s="206">
        <v>3.21</v>
      </c>
      <c r="Q85" s="206">
        <v>0.23</v>
      </c>
      <c r="R85" s="206">
        <v>0.35</v>
      </c>
      <c r="S85" s="206">
        <v>0.28000000000000003</v>
      </c>
      <c r="T85" s="206">
        <v>0.56000000000000005</v>
      </c>
      <c r="U85" s="206">
        <v>9.2200000000000006</v>
      </c>
      <c r="V85" s="206">
        <v>1.77</v>
      </c>
      <c r="W85" s="206">
        <v>0.47</v>
      </c>
      <c r="X85" s="206">
        <v>8.9600000000000009</v>
      </c>
      <c r="Y85" s="206">
        <v>0</v>
      </c>
      <c r="Z85" s="206">
        <v>2.82</v>
      </c>
      <c r="AA85" s="206">
        <v>0.64</v>
      </c>
      <c r="AB85" s="206">
        <v>0</v>
      </c>
      <c r="AC85" s="206">
        <v>0.8</v>
      </c>
      <c r="AD85" s="206">
        <v>6.82</v>
      </c>
      <c r="AE85" s="206">
        <v>0</v>
      </c>
      <c r="AF85" s="206">
        <v>0</v>
      </c>
      <c r="AG85" s="206">
        <v>2.41</v>
      </c>
      <c r="AH85" s="206">
        <v>0</v>
      </c>
      <c r="AI85" s="206">
        <v>23.3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2.16</v>
      </c>
      <c r="E86" s="206">
        <v>0</v>
      </c>
      <c r="F86" s="206">
        <v>0</v>
      </c>
      <c r="G86" s="206">
        <v>5.59</v>
      </c>
      <c r="H86" s="206">
        <v>0</v>
      </c>
      <c r="I86" s="206">
        <v>24.53</v>
      </c>
      <c r="J86" s="206">
        <v>0.28000000000000003</v>
      </c>
      <c r="K86" s="206">
        <v>6.89</v>
      </c>
      <c r="L86" s="206">
        <v>1.82</v>
      </c>
      <c r="M86" s="206">
        <v>0</v>
      </c>
      <c r="N86" s="206">
        <v>1.24</v>
      </c>
      <c r="O86" s="206">
        <v>2.08</v>
      </c>
      <c r="P86" s="206">
        <v>3.21</v>
      </c>
      <c r="Q86" s="206">
        <v>0.23</v>
      </c>
      <c r="R86" s="206">
        <v>0.35</v>
      </c>
      <c r="S86" s="206">
        <v>0.28000000000000003</v>
      </c>
      <c r="T86" s="206">
        <v>0.56000000000000005</v>
      </c>
      <c r="U86" s="206">
        <v>9.2200000000000006</v>
      </c>
      <c r="V86" s="206">
        <v>1.77</v>
      </c>
      <c r="W86" s="206">
        <v>0.47</v>
      </c>
      <c r="X86" s="206">
        <v>1.57</v>
      </c>
      <c r="Y86" s="206">
        <v>0</v>
      </c>
      <c r="Z86" s="206">
        <v>2.82</v>
      </c>
      <c r="AA86" s="206">
        <v>0.64</v>
      </c>
      <c r="AB86" s="206">
        <v>0</v>
      </c>
      <c r="AC86" s="206">
        <v>0.71</v>
      </c>
      <c r="AD86" s="206">
        <v>6.82</v>
      </c>
      <c r="AE86" s="206">
        <v>0</v>
      </c>
      <c r="AF86" s="206">
        <v>0</v>
      </c>
      <c r="AG86" s="206">
        <v>2.41</v>
      </c>
      <c r="AH86" s="206">
        <v>0</v>
      </c>
      <c r="AI86" s="206">
        <v>23.3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2.16</v>
      </c>
      <c r="E87" s="206">
        <v>0</v>
      </c>
      <c r="F87" s="206">
        <v>0</v>
      </c>
      <c r="G87" s="206">
        <v>5.59</v>
      </c>
      <c r="H87" s="206">
        <v>0</v>
      </c>
      <c r="I87" s="206">
        <v>24.53</v>
      </c>
      <c r="J87" s="206">
        <v>0.28000000000000003</v>
      </c>
      <c r="K87" s="206">
        <v>6.89</v>
      </c>
      <c r="L87" s="206">
        <v>1.63</v>
      </c>
      <c r="M87" s="206">
        <v>0</v>
      </c>
      <c r="N87" s="206">
        <v>1.24</v>
      </c>
      <c r="O87" s="206">
        <v>2.08</v>
      </c>
      <c r="P87" s="206">
        <v>3.21</v>
      </c>
      <c r="Q87" s="206">
        <v>0.23</v>
      </c>
      <c r="R87" s="206">
        <v>0.35</v>
      </c>
      <c r="S87" s="206">
        <v>0.28000000000000003</v>
      </c>
      <c r="T87" s="206">
        <v>0.56000000000000005</v>
      </c>
      <c r="U87" s="206">
        <v>9.2200000000000006</v>
      </c>
      <c r="V87" s="206">
        <v>1.77</v>
      </c>
      <c r="W87" s="206">
        <v>0.47</v>
      </c>
      <c r="X87" s="206">
        <v>1.57</v>
      </c>
      <c r="Y87" s="206">
        <v>0</v>
      </c>
      <c r="Z87" s="206">
        <v>2.82</v>
      </c>
      <c r="AA87" s="206">
        <v>0.64</v>
      </c>
      <c r="AB87" s="206">
        <v>0</v>
      </c>
      <c r="AC87" s="206">
        <v>0.71</v>
      </c>
      <c r="AD87" s="206">
        <v>6.82</v>
      </c>
      <c r="AE87" s="206">
        <v>0</v>
      </c>
      <c r="AF87" s="206">
        <v>0</v>
      </c>
      <c r="AG87" s="206">
        <v>18.48</v>
      </c>
      <c r="AH87" s="206">
        <v>0</v>
      </c>
      <c r="AI87" s="206">
        <v>23.3</v>
      </c>
      <c r="AJ87" s="206">
        <v>0</v>
      </c>
      <c r="AK87" s="206">
        <v>11.32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2.16</v>
      </c>
      <c r="E88" s="206">
        <v>0</v>
      </c>
      <c r="F88" s="206">
        <v>0</v>
      </c>
      <c r="G88" s="206">
        <v>5.59</v>
      </c>
      <c r="H88" s="206">
        <v>0</v>
      </c>
      <c r="I88" s="206">
        <v>24.53</v>
      </c>
      <c r="J88" s="206">
        <v>0.28000000000000003</v>
      </c>
      <c r="K88" s="206">
        <v>63.68</v>
      </c>
      <c r="L88" s="206">
        <v>34.01</v>
      </c>
      <c r="M88" s="206">
        <v>0</v>
      </c>
      <c r="N88" s="206">
        <v>1.24</v>
      </c>
      <c r="O88" s="206">
        <v>2.08</v>
      </c>
      <c r="P88" s="206">
        <v>3.21</v>
      </c>
      <c r="Q88" s="206">
        <v>0.23</v>
      </c>
      <c r="R88" s="206">
        <v>0.35</v>
      </c>
      <c r="S88" s="206">
        <v>0.28000000000000003</v>
      </c>
      <c r="T88" s="206">
        <v>0.56000000000000005</v>
      </c>
      <c r="U88" s="206">
        <v>9.2200000000000006</v>
      </c>
      <c r="V88" s="206">
        <v>1.77</v>
      </c>
      <c r="W88" s="206">
        <v>0.47</v>
      </c>
      <c r="X88" s="206">
        <v>1.57</v>
      </c>
      <c r="Y88" s="206">
        <v>0</v>
      </c>
      <c r="Z88" s="206">
        <v>2.82</v>
      </c>
      <c r="AA88" s="206">
        <v>0.64</v>
      </c>
      <c r="AB88" s="206">
        <v>0</v>
      </c>
      <c r="AC88" s="206">
        <v>0.71</v>
      </c>
      <c r="AD88" s="206">
        <v>6.82</v>
      </c>
      <c r="AE88" s="206">
        <v>0</v>
      </c>
      <c r="AF88" s="206">
        <v>0</v>
      </c>
      <c r="AG88" s="206">
        <v>2.41</v>
      </c>
      <c r="AH88" s="206">
        <v>0</v>
      </c>
      <c r="AI88" s="206">
        <v>19.28</v>
      </c>
      <c r="AJ88" s="206">
        <v>0</v>
      </c>
      <c r="AK88" s="206">
        <v>11.32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2.16</v>
      </c>
      <c r="E89" s="206">
        <v>0</v>
      </c>
      <c r="F89" s="206">
        <v>0</v>
      </c>
      <c r="G89" s="206">
        <v>5.59</v>
      </c>
      <c r="H89" s="206">
        <v>0</v>
      </c>
      <c r="I89" s="206">
        <v>24.53</v>
      </c>
      <c r="J89" s="206">
        <v>0.28000000000000003</v>
      </c>
      <c r="K89" s="206">
        <v>63.68</v>
      </c>
      <c r="L89" s="206">
        <v>34.01</v>
      </c>
      <c r="M89" s="206">
        <v>0</v>
      </c>
      <c r="N89" s="206">
        <v>1.24</v>
      </c>
      <c r="O89" s="206">
        <v>2.08</v>
      </c>
      <c r="P89" s="206">
        <v>3.21</v>
      </c>
      <c r="Q89" s="206">
        <v>0.23</v>
      </c>
      <c r="R89" s="206">
        <v>0.35</v>
      </c>
      <c r="S89" s="206">
        <v>0.28000000000000003</v>
      </c>
      <c r="T89" s="206">
        <v>0.56000000000000005</v>
      </c>
      <c r="U89" s="206">
        <v>9.2200000000000006</v>
      </c>
      <c r="V89" s="206">
        <v>1.77</v>
      </c>
      <c r="W89" s="206">
        <v>0.47</v>
      </c>
      <c r="X89" s="206">
        <v>8.9600000000000009</v>
      </c>
      <c r="Y89" s="206">
        <v>0</v>
      </c>
      <c r="Z89" s="206">
        <v>2.82</v>
      </c>
      <c r="AA89" s="206">
        <v>0.64</v>
      </c>
      <c r="AB89" s="206">
        <v>0</v>
      </c>
      <c r="AC89" s="206">
        <v>0.71</v>
      </c>
      <c r="AD89" s="206">
        <v>6.82</v>
      </c>
      <c r="AE89" s="206">
        <v>0</v>
      </c>
      <c r="AF89" s="206">
        <v>0</v>
      </c>
      <c r="AG89" s="206">
        <v>2.41</v>
      </c>
      <c r="AH89" s="206">
        <v>0</v>
      </c>
      <c r="AI89" s="206">
        <v>26.52</v>
      </c>
      <c r="AJ89" s="206">
        <v>0</v>
      </c>
      <c r="AK89" s="206">
        <v>11.32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2.16</v>
      </c>
      <c r="E90" s="206">
        <v>0</v>
      </c>
      <c r="F90" s="206">
        <v>0</v>
      </c>
      <c r="G90" s="206">
        <v>5.59</v>
      </c>
      <c r="H90" s="206">
        <v>0</v>
      </c>
      <c r="I90" s="206">
        <v>24.53</v>
      </c>
      <c r="J90" s="206">
        <v>0.28000000000000003</v>
      </c>
      <c r="K90" s="206">
        <v>63.68</v>
      </c>
      <c r="L90" s="206">
        <v>34.01</v>
      </c>
      <c r="M90" s="206">
        <v>0</v>
      </c>
      <c r="N90" s="206">
        <v>1.24</v>
      </c>
      <c r="O90" s="206">
        <v>2.08</v>
      </c>
      <c r="P90" s="206">
        <v>3.21</v>
      </c>
      <c r="Q90" s="206">
        <v>0.23</v>
      </c>
      <c r="R90" s="206">
        <v>0.35</v>
      </c>
      <c r="S90" s="206">
        <v>0.28000000000000003</v>
      </c>
      <c r="T90" s="206">
        <v>0.56000000000000005</v>
      </c>
      <c r="U90" s="206">
        <v>9.2200000000000006</v>
      </c>
      <c r="V90" s="206">
        <v>1.77</v>
      </c>
      <c r="W90" s="206">
        <v>0.47</v>
      </c>
      <c r="X90" s="206">
        <v>8.9600000000000009</v>
      </c>
      <c r="Y90" s="206">
        <v>0</v>
      </c>
      <c r="Z90" s="206">
        <v>2.82</v>
      </c>
      <c r="AA90" s="206">
        <v>0.64</v>
      </c>
      <c r="AB90" s="206">
        <v>0</v>
      </c>
      <c r="AC90" s="206">
        <v>0.71</v>
      </c>
      <c r="AD90" s="206">
        <v>6.82</v>
      </c>
      <c r="AE90" s="206">
        <v>0</v>
      </c>
      <c r="AF90" s="206">
        <v>0</v>
      </c>
      <c r="AG90" s="206">
        <v>2.41</v>
      </c>
      <c r="AH90" s="206">
        <v>0</v>
      </c>
      <c r="AI90" s="206">
        <v>26.52</v>
      </c>
      <c r="AJ90" s="206">
        <v>0</v>
      </c>
      <c r="AK90" s="206">
        <v>11.32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2.16</v>
      </c>
      <c r="E91" s="206">
        <v>0</v>
      </c>
      <c r="F91" s="206">
        <v>0</v>
      </c>
      <c r="G91" s="206">
        <v>5.59</v>
      </c>
      <c r="H91" s="206">
        <v>0</v>
      </c>
      <c r="I91" s="206">
        <v>24.53</v>
      </c>
      <c r="J91" s="206">
        <v>0.28000000000000003</v>
      </c>
      <c r="K91" s="206">
        <v>87.07</v>
      </c>
      <c r="L91" s="206">
        <v>34</v>
      </c>
      <c r="M91" s="206">
        <v>0</v>
      </c>
      <c r="N91" s="206">
        <v>1.24</v>
      </c>
      <c r="O91" s="206">
        <v>2.08</v>
      </c>
      <c r="P91" s="206">
        <v>3.21</v>
      </c>
      <c r="Q91" s="206">
        <v>4.28</v>
      </c>
      <c r="R91" s="206">
        <v>5.51</v>
      </c>
      <c r="S91" s="206">
        <v>4.7699999999999996</v>
      </c>
      <c r="T91" s="206">
        <v>0.56000000000000005</v>
      </c>
      <c r="U91" s="206">
        <v>9.2200000000000006</v>
      </c>
      <c r="V91" s="206">
        <v>4.6100000000000003</v>
      </c>
      <c r="W91" s="206">
        <v>4.67</v>
      </c>
      <c r="X91" s="206">
        <v>1.57</v>
      </c>
      <c r="Y91" s="206">
        <v>0</v>
      </c>
      <c r="Z91" s="206">
        <v>2.82</v>
      </c>
      <c r="AA91" s="206">
        <v>1.1399999999999999</v>
      </c>
      <c r="AB91" s="206">
        <v>0</v>
      </c>
      <c r="AC91" s="206">
        <v>0.71</v>
      </c>
      <c r="AD91" s="206">
        <v>6.82</v>
      </c>
      <c r="AE91" s="206">
        <v>0</v>
      </c>
      <c r="AF91" s="206">
        <v>0</v>
      </c>
      <c r="AG91" s="206">
        <v>2.41</v>
      </c>
      <c r="AH91" s="206">
        <v>0</v>
      </c>
      <c r="AI91" s="206">
        <v>26.52</v>
      </c>
      <c r="AJ91" s="206">
        <v>0</v>
      </c>
      <c r="AK91" s="206">
        <v>10.039999999999999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2.16</v>
      </c>
      <c r="E92" s="206">
        <v>0</v>
      </c>
      <c r="F92" s="206">
        <v>0</v>
      </c>
      <c r="G92" s="206">
        <v>5.59</v>
      </c>
      <c r="H92" s="206">
        <v>0</v>
      </c>
      <c r="I92" s="206">
        <v>24.53</v>
      </c>
      <c r="J92" s="206">
        <v>0.28000000000000003</v>
      </c>
      <c r="K92" s="206">
        <v>91.21</v>
      </c>
      <c r="L92" s="206">
        <v>34</v>
      </c>
      <c r="M92" s="206">
        <v>0</v>
      </c>
      <c r="N92" s="206">
        <v>1.24</v>
      </c>
      <c r="O92" s="206">
        <v>2.08</v>
      </c>
      <c r="P92" s="206">
        <v>3.21</v>
      </c>
      <c r="Q92" s="206">
        <v>4.5599999999999996</v>
      </c>
      <c r="R92" s="206">
        <v>5.63</v>
      </c>
      <c r="S92" s="206">
        <v>4.7699999999999996</v>
      </c>
      <c r="T92" s="206">
        <v>0.56000000000000005</v>
      </c>
      <c r="U92" s="206">
        <v>9.2200000000000006</v>
      </c>
      <c r="V92" s="206">
        <v>4.6100000000000003</v>
      </c>
      <c r="W92" s="206">
        <v>8.6300000000000008</v>
      </c>
      <c r="X92" s="206">
        <v>1.57</v>
      </c>
      <c r="Y92" s="206">
        <v>0</v>
      </c>
      <c r="Z92" s="206">
        <v>2.82</v>
      </c>
      <c r="AA92" s="206">
        <v>1.1399999999999999</v>
      </c>
      <c r="AB92" s="206">
        <v>0</v>
      </c>
      <c r="AC92" s="206">
        <v>0.71</v>
      </c>
      <c r="AD92" s="206">
        <v>6.82</v>
      </c>
      <c r="AE92" s="206">
        <v>0</v>
      </c>
      <c r="AF92" s="206">
        <v>0</v>
      </c>
      <c r="AG92" s="206">
        <v>2.41</v>
      </c>
      <c r="AH92" s="206">
        <v>0</v>
      </c>
      <c r="AI92" s="206">
        <v>26.52</v>
      </c>
      <c r="AJ92" s="206">
        <v>0</v>
      </c>
      <c r="AK92" s="206">
        <v>10.039999999999999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2.16</v>
      </c>
      <c r="E93" s="206">
        <v>0</v>
      </c>
      <c r="F93" s="206">
        <v>0</v>
      </c>
      <c r="G93" s="206">
        <v>5.59</v>
      </c>
      <c r="H93" s="206">
        <v>0</v>
      </c>
      <c r="I93" s="206">
        <v>24.53</v>
      </c>
      <c r="J93" s="206">
        <v>0.28000000000000003</v>
      </c>
      <c r="K93" s="206">
        <v>91.22</v>
      </c>
      <c r="L93" s="206">
        <v>34</v>
      </c>
      <c r="M93" s="206">
        <v>0</v>
      </c>
      <c r="N93" s="206">
        <v>1.24</v>
      </c>
      <c r="O93" s="206">
        <v>2.08</v>
      </c>
      <c r="P93" s="206">
        <v>3.21</v>
      </c>
      <c r="Q93" s="206">
        <v>4.5599999999999996</v>
      </c>
      <c r="R93" s="206">
        <v>5.63</v>
      </c>
      <c r="S93" s="206">
        <v>4.7699999999999996</v>
      </c>
      <c r="T93" s="206">
        <v>0.56000000000000005</v>
      </c>
      <c r="U93" s="206">
        <v>9.2200000000000006</v>
      </c>
      <c r="V93" s="206">
        <v>4.6100000000000003</v>
      </c>
      <c r="W93" s="206">
        <v>8.6300000000000008</v>
      </c>
      <c r="X93" s="206">
        <v>1.57</v>
      </c>
      <c r="Y93" s="206">
        <v>0</v>
      </c>
      <c r="Z93" s="206">
        <v>2.82</v>
      </c>
      <c r="AA93" s="206">
        <v>1.1399999999999999</v>
      </c>
      <c r="AB93" s="206">
        <v>0</v>
      </c>
      <c r="AC93" s="206">
        <v>0.71</v>
      </c>
      <c r="AD93" s="206">
        <v>6.82</v>
      </c>
      <c r="AE93" s="206">
        <v>0</v>
      </c>
      <c r="AF93" s="206">
        <v>0</v>
      </c>
      <c r="AG93" s="206">
        <v>2.41</v>
      </c>
      <c r="AH93" s="206">
        <v>0</v>
      </c>
      <c r="AI93" s="206">
        <v>26.52</v>
      </c>
      <c r="AJ93" s="206">
        <v>0</v>
      </c>
      <c r="AK93" s="206">
        <v>10.039999999999999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2.16</v>
      </c>
      <c r="E94" s="206">
        <v>0</v>
      </c>
      <c r="F94" s="206">
        <v>0</v>
      </c>
      <c r="G94" s="206">
        <v>5.59</v>
      </c>
      <c r="H94" s="206">
        <v>0</v>
      </c>
      <c r="I94" s="206">
        <v>24.53</v>
      </c>
      <c r="J94" s="206">
        <v>0.28000000000000003</v>
      </c>
      <c r="K94" s="206">
        <v>91.21</v>
      </c>
      <c r="L94" s="206">
        <v>34</v>
      </c>
      <c r="M94" s="206">
        <v>0</v>
      </c>
      <c r="N94" s="206">
        <v>1.24</v>
      </c>
      <c r="O94" s="206">
        <v>2.08</v>
      </c>
      <c r="P94" s="206">
        <v>3.21</v>
      </c>
      <c r="Q94" s="206">
        <v>4.5599999999999996</v>
      </c>
      <c r="R94" s="206">
        <v>5.63</v>
      </c>
      <c r="S94" s="206">
        <v>4.7699999999999996</v>
      </c>
      <c r="T94" s="206">
        <v>0.56000000000000005</v>
      </c>
      <c r="U94" s="206">
        <v>9.2200000000000006</v>
      </c>
      <c r="V94" s="206">
        <v>4.6100000000000003</v>
      </c>
      <c r="W94" s="206">
        <v>8.6300000000000008</v>
      </c>
      <c r="X94" s="206">
        <v>1.57</v>
      </c>
      <c r="Y94" s="206">
        <v>0</v>
      </c>
      <c r="Z94" s="206">
        <v>2.82</v>
      </c>
      <c r="AA94" s="206">
        <v>1.1399999999999999</v>
      </c>
      <c r="AB94" s="206">
        <v>0</v>
      </c>
      <c r="AC94" s="206">
        <v>0.71</v>
      </c>
      <c r="AD94" s="206">
        <v>6.82</v>
      </c>
      <c r="AE94" s="206">
        <v>0</v>
      </c>
      <c r="AF94" s="206">
        <v>0</v>
      </c>
      <c r="AG94" s="206">
        <v>2.41</v>
      </c>
      <c r="AH94" s="206">
        <v>0</v>
      </c>
      <c r="AI94" s="206">
        <v>26.52</v>
      </c>
      <c r="AJ94" s="206">
        <v>0</v>
      </c>
      <c r="AK94" s="206">
        <v>10.039999999999999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2.16</v>
      </c>
      <c r="E95" s="206">
        <v>0</v>
      </c>
      <c r="F95" s="206">
        <v>0</v>
      </c>
      <c r="G95" s="206">
        <v>5.59</v>
      </c>
      <c r="H95" s="206">
        <v>0</v>
      </c>
      <c r="I95" s="206">
        <v>24.53</v>
      </c>
      <c r="J95" s="206">
        <v>0.28000000000000003</v>
      </c>
      <c r="K95" s="206">
        <v>88.18</v>
      </c>
      <c r="L95" s="206">
        <v>34</v>
      </c>
      <c r="M95" s="206">
        <v>0</v>
      </c>
      <c r="N95" s="206">
        <v>1.24</v>
      </c>
      <c r="O95" s="206">
        <v>2.08</v>
      </c>
      <c r="P95" s="206">
        <v>3.21</v>
      </c>
      <c r="Q95" s="206">
        <v>4.5599999999999996</v>
      </c>
      <c r="R95" s="206">
        <v>5.6</v>
      </c>
      <c r="S95" s="206">
        <v>4.7699999999999996</v>
      </c>
      <c r="T95" s="206">
        <v>0.56000000000000005</v>
      </c>
      <c r="U95" s="206">
        <v>9.2200000000000006</v>
      </c>
      <c r="V95" s="206">
        <v>4.6100000000000003</v>
      </c>
      <c r="W95" s="206">
        <v>8.6300000000000008</v>
      </c>
      <c r="X95" s="206">
        <v>1.57</v>
      </c>
      <c r="Y95" s="206">
        <v>0</v>
      </c>
      <c r="Z95" s="206">
        <v>2.82</v>
      </c>
      <c r="AA95" s="206">
        <v>1.1399999999999999</v>
      </c>
      <c r="AB95" s="206">
        <v>0</v>
      </c>
      <c r="AC95" s="206">
        <v>0.71</v>
      </c>
      <c r="AD95" s="206">
        <v>6.82</v>
      </c>
      <c r="AE95" s="206">
        <v>0</v>
      </c>
      <c r="AF95" s="206">
        <v>0</v>
      </c>
      <c r="AG95" s="206">
        <v>2.41</v>
      </c>
      <c r="AH95" s="206">
        <v>0</v>
      </c>
      <c r="AI95" s="206">
        <v>26.52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2.16</v>
      </c>
      <c r="E96" s="206">
        <v>0</v>
      </c>
      <c r="F96" s="206">
        <v>0</v>
      </c>
      <c r="G96" s="206">
        <v>5.59</v>
      </c>
      <c r="H96" s="206">
        <v>0</v>
      </c>
      <c r="I96" s="206">
        <v>24.53</v>
      </c>
      <c r="J96" s="206">
        <v>0.28000000000000003</v>
      </c>
      <c r="K96" s="206">
        <v>88.18</v>
      </c>
      <c r="L96" s="206">
        <v>34</v>
      </c>
      <c r="M96" s="206">
        <v>0</v>
      </c>
      <c r="N96" s="206">
        <v>1.24</v>
      </c>
      <c r="O96" s="206">
        <v>2.08</v>
      </c>
      <c r="P96" s="206">
        <v>3.21</v>
      </c>
      <c r="Q96" s="206">
        <v>3.01</v>
      </c>
      <c r="R96" s="206">
        <v>5.52</v>
      </c>
      <c r="S96" s="206">
        <v>4.08</v>
      </c>
      <c r="T96" s="206">
        <v>0.56000000000000005</v>
      </c>
      <c r="U96" s="206">
        <v>9.2200000000000006</v>
      </c>
      <c r="V96" s="206">
        <v>4.6100000000000003</v>
      </c>
      <c r="W96" s="206">
        <v>8.3699999999999992</v>
      </c>
      <c r="X96" s="206">
        <v>1.56</v>
      </c>
      <c r="Y96" s="206">
        <v>0</v>
      </c>
      <c r="Z96" s="206">
        <v>2.82</v>
      </c>
      <c r="AA96" s="206">
        <v>0.64</v>
      </c>
      <c r="AB96" s="206">
        <v>0</v>
      </c>
      <c r="AC96" s="206">
        <v>0.71</v>
      </c>
      <c r="AD96" s="206">
        <v>6.82</v>
      </c>
      <c r="AE96" s="206">
        <v>0</v>
      </c>
      <c r="AF96" s="206">
        <v>0</v>
      </c>
      <c r="AG96" s="206">
        <v>2.41</v>
      </c>
      <c r="AH96" s="206">
        <v>0</v>
      </c>
      <c r="AI96" s="206">
        <v>26.52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2.16</v>
      </c>
      <c r="E97" s="206">
        <v>0</v>
      </c>
      <c r="F97" s="206">
        <v>0</v>
      </c>
      <c r="G97" s="206">
        <v>5.59</v>
      </c>
      <c r="H97" s="206">
        <v>0</v>
      </c>
      <c r="I97" s="206">
        <v>24.53</v>
      </c>
      <c r="J97" s="206">
        <v>0.28000000000000003</v>
      </c>
      <c r="K97" s="206">
        <v>82.6</v>
      </c>
      <c r="L97" s="206">
        <v>34</v>
      </c>
      <c r="M97" s="206">
        <v>0</v>
      </c>
      <c r="N97" s="206">
        <v>1.24</v>
      </c>
      <c r="O97" s="206">
        <v>2.08</v>
      </c>
      <c r="P97" s="206">
        <v>3.21</v>
      </c>
      <c r="Q97" s="206">
        <v>2.94</v>
      </c>
      <c r="R97" s="206">
        <v>3.59</v>
      </c>
      <c r="S97" s="206">
        <v>3.46</v>
      </c>
      <c r="T97" s="206">
        <v>0.56000000000000005</v>
      </c>
      <c r="U97" s="206">
        <v>9.2200000000000006</v>
      </c>
      <c r="V97" s="206">
        <v>4.6100000000000003</v>
      </c>
      <c r="W97" s="206">
        <v>8.3699999999999992</v>
      </c>
      <c r="X97" s="206">
        <v>1.57</v>
      </c>
      <c r="Y97" s="206">
        <v>0</v>
      </c>
      <c r="Z97" s="206">
        <v>2.82</v>
      </c>
      <c r="AA97" s="206">
        <v>0.64</v>
      </c>
      <c r="AB97" s="206">
        <v>0</v>
      </c>
      <c r="AC97" s="206">
        <v>0.71</v>
      </c>
      <c r="AD97" s="206">
        <v>6.82</v>
      </c>
      <c r="AE97" s="206">
        <v>0</v>
      </c>
      <c r="AF97" s="206">
        <v>0</v>
      </c>
      <c r="AG97" s="206">
        <v>2.41</v>
      </c>
      <c r="AH97" s="206">
        <v>0</v>
      </c>
      <c r="AI97" s="206">
        <v>26.52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2.16</v>
      </c>
      <c r="E98" s="206">
        <v>0</v>
      </c>
      <c r="F98" s="206">
        <v>0</v>
      </c>
      <c r="G98" s="206">
        <v>5.59</v>
      </c>
      <c r="H98" s="206">
        <v>0</v>
      </c>
      <c r="I98" s="206">
        <v>24.53</v>
      </c>
      <c r="J98" s="206">
        <v>0.28000000000000003</v>
      </c>
      <c r="K98" s="206">
        <v>82.6</v>
      </c>
      <c r="L98" s="206">
        <v>34</v>
      </c>
      <c r="M98" s="206">
        <v>0</v>
      </c>
      <c r="N98" s="206">
        <v>1.24</v>
      </c>
      <c r="O98" s="206">
        <v>2.08</v>
      </c>
      <c r="P98" s="206">
        <v>3.21</v>
      </c>
      <c r="Q98" s="206">
        <v>2.94</v>
      </c>
      <c r="R98" s="206">
        <v>3.59</v>
      </c>
      <c r="S98" s="206">
        <v>3.46</v>
      </c>
      <c r="T98" s="206">
        <v>0.56000000000000005</v>
      </c>
      <c r="U98" s="206">
        <v>9.2200000000000006</v>
      </c>
      <c r="V98" s="206">
        <v>4.6100000000000003</v>
      </c>
      <c r="W98" s="206">
        <v>8.3699999999999992</v>
      </c>
      <c r="X98" s="206">
        <v>1.57</v>
      </c>
      <c r="Y98" s="206">
        <v>0</v>
      </c>
      <c r="Z98" s="206">
        <v>2.82</v>
      </c>
      <c r="AA98" s="206">
        <v>0.64</v>
      </c>
      <c r="AB98" s="206">
        <v>0</v>
      </c>
      <c r="AC98" s="206">
        <v>0.71</v>
      </c>
      <c r="AD98" s="206">
        <v>6.82</v>
      </c>
      <c r="AE98" s="206">
        <v>0</v>
      </c>
      <c r="AF98" s="206">
        <v>0</v>
      </c>
      <c r="AG98" s="206">
        <v>2.41</v>
      </c>
      <c r="AH98" s="206">
        <v>0</v>
      </c>
      <c r="AI98" s="206">
        <v>26.52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5.1839999999999935E-2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0.58536000000000044</v>
      </c>
      <c r="J99">
        <f t="shared" si="0"/>
        <v>6.7200000000000081E-3</v>
      </c>
      <c r="K99">
        <f t="shared" si="0"/>
        <v>0.962224999999998</v>
      </c>
      <c r="L99">
        <f t="shared" si="0"/>
        <v>0.40033999999999981</v>
      </c>
      <c r="M99">
        <f t="shared" si="0"/>
        <v>0</v>
      </c>
      <c r="N99">
        <f t="shared" si="0"/>
        <v>2.9684999999999948E-2</v>
      </c>
      <c r="O99">
        <f t="shared" si="0"/>
        <v>4.9795000000000096E-2</v>
      </c>
      <c r="P99">
        <f t="shared" si="0"/>
        <v>5.9685000000000044E-2</v>
      </c>
      <c r="Q99">
        <f t="shared" si="0"/>
        <v>3.3460000000000073E-2</v>
      </c>
      <c r="R99">
        <f t="shared" si="0"/>
        <v>6.0452499999999937E-2</v>
      </c>
      <c r="S99">
        <f t="shared" si="0"/>
        <v>3.9732500000000032E-2</v>
      </c>
      <c r="T99">
        <f t="shared" si="0"/>
        <v>1.3440000000000016E-2</v>
      </c>
      <c r="U99">
        <f t="shared" si="0"/>
        <v>0.22765250000000045</v>
      </c>
      <c r="V99">
        <f t="shared" si="0"/>
        <v>4.204250000000001E-2</v>
      </c>
      <c r="W99">
        <f t="shared" si="0"/>
        <v>6.6432499999999867E-2</v>
      </c>
      <c r="X99">
        <f t="shared" si="0"/>
        <v>0.29341249999999974</v>
      </c>
      <c r="Y99">
        <f t="shared" si="0"/>
        <v>0</v>
      </c>
      <c r="Z99">
        <f t="shared" si="0"/>
        <v>0.26469000000000054</v>
      </c>
      <c r="AA99">
        <f t="shared" si="0"/>
        <v>1.4865000000000008E-2</v>
      </c>
      <c r="AB99">
        <f t="shared" si="0"/>
        <v>0</v>
      </c>
      <c r="AC99">
        <f t="shared" si="0"/>
        <v>1.5317500000000008E-2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0.13867499999999963</v>
      </c>
      <c r="AH99">
        <f t="shared" si="0"/>
        <v>0.10002999999999995</v>
      </c>
      <c r="AI99">
        <f t="shared" si="0"/>
        <v>0.6470375000000006</v>
      </c>
      <c r="AJ99">
        <f t="shared" si="0"/>
        <v>0</v>
      </c>
      <c r="AK99">
        <f t="shared" si="0"/>
        <v>0.20600000000000027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9.6999999999999993</v>
      </c>
      <c r="AH3" s="206">
        <v>0</v>
      </c>
      <c r="AI3" s="206">
        <v>11.21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9.6999999999999993</v>
      </c>
      <c r="AH4" s="206">
        <v>0</v>
      </c>
      <c r="AI4" s="206">
        <v>11.21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9.6999999999999993</v>
      </c>
      <c r="AH5" s="206">
        <v>0</v>
      </c>
      <c r="AI5" s="206">
        <v>11.21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9.6999999999999993</v>
      </c>
      <c r="AH6" s="206">
        <v>0</v>
      </c>
      <c r="AI6" s="206">
        <v>11.21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9.6999999999999993</v>
      </c>
      <c r="AH7" s="206">
        <v>0</v>
      </c>
      <c r="AI7" s="206">
        <v>11.21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9.6999999999999993</v>
      </c>
      <c r="AH8" s="206">
        <v>0</v>
      </c>
      <c r="AI8" s="206">
        <v>11.21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9.6999999999999993</v>
      </c>
      <c r="AH9" s="206">
        <v>7.88</v>
      </c>
      <c r="AI9" s="206">
        <v>11.21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9.6999999999999993</v>
      </c>
      <c r="AH10" s="206">
        <v>7.88</v>
      </c>
      <c r="AI10" s="206">
        <v>11.21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9.6999999999999993</v>
      </c>
      <c r="AH11" s="206">
        <v>7.88</v>
      </c>
      <c r="AI11" s="206">
        <v>11.21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9.6999999999999993</v>
      </c>
      <c r="AH12" s="206">
        <v>7.88</v>
      </c>
      <c r="AI12" s="206">
        <v>11.21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9.6999999999999993</v>
      </c>
      <c r="AH13" s="206">
        <v>7.88</v>
      </c>
      <c r="AI13" s="206">
        <v>11.21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9.6999999999999993</v>
      </c>
      <c r="AH14" s="206">
        <v>7.88</v>
      </c>
      <c r="AI14" s="206">
        <v>11.21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9.6999999999999993</v>
      </c>
      <c r="AH15" s="206">
        <v>7.88</v>
      </c>
      <c r="AI15" s="206">
        <v>11.21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9.6999999999999993</v>
      </c>
      <c r="AH16" s="206">
        <v>7.88</v>
      </c>
      <c r="AI16" s="206">
        <v>11.21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9.6999999999999993</v>
      </c>
      <c r="AH17" s="206">
        <v>7.88</v>
      </c>
      <c r="AI17" s="206">
        <v>11.21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9.6999999999999993</v>
      </c>
      <c r="AH18" s="206">
        <v>7.88</v>
      </c>
      <c r="AI18" s="206">
        <v>11.21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9.6999999999999993</v>
      </c>
      <c r="AH19" s="206">
        <v>7.88</v>
      </c>
      <c r="AI19" s="206">
        <v>11.21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9.6999999999999993</v>
      </c>
      <c r="AH20" s="206">
        <v>7.88</v>
      </c>
      <c r="AI20" s="206">
        <v>11.21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9.6999999999999993</v>
      </c>
      <c r="AH21" s="206">
        <v>7.88</v>
      </c>
      <c r="AI21" s="206">
        <v>11.21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9.6999999999999993</v>
      </c>
      <c r="AH22" s="206">
        <v>7.88</v>
      </c>
      <c r="AI22" s="206">
        <v>11.21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9.6999999999999993</v>
      </c>
      <c r="AH23" s="206">
        <v>7.88</v>
      </c>
      <c r="AI23" s="206">
        <v>11.21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0.61</v>
      </c>
      <c r="AH24" s="206">
        <v>7.88</v>
      </c>
      <c r="AI24" s="206">
        <v>11.21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0.91</v>
      </c>
      <c r="AH25" s="206">
        <v>7.88</v>
      </c>
      <c r="AI25" s="206">
        <v>11.21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0.91</v>
      </c>
      <c r="AH26" s="206">
        <v>7.88</v>
      </c>
      <c r="AI26" s="206">
        <v>11.21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0.91</v>
      </c>
      <c r="AH27" s="206">
        <v>7.88</v>
      </c>
      <c r="AI27" s="206">
        <v>11.21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0.91</v>
      </c>
      <c r="AH28" s="206">
        <v>0</v>
      </c>
      <c r="AI28" s="206">
        <v>11.21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0.91</v>
      </c>
      <c r="AH29" s="206">
        <v>0</v>
      </c>
      <c r="AI29" s="206">
        <v>11.21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0.91</v>
      </c>
      <c r="AH30" s="206">
        <v>0</v>
      </c>
      <c r="AI30" s="206">
        <v>11.21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0.91</v>
      </c>
      <c r="AH31" s="206">
        <v>0</v>
      </c>
      <c r="AI31" s="206">
        <v>11.21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0.91</v>
      </c>
      <c r="AH32" s="206">
        <v>0</v>
      </c>
      <c r="AI32" s="206">
        <v>11.21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0.91</v>
      </c>
      <c r="AH33" s="206">
        <v>0</v>
      </c>
      <c r="AI33" s="206">
        <v>11.21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0.91</v>
      </c>
      <c r="AH34" s="206">
        <v>0</v>
      </c>
      <c r="AI34" s="206">
        <v>11.21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0.91</v>
      </c>
      <c r="AH35" s="206">
        <v>0</v>
      </c>
      <c r="AI35" s="206">
        <v>11.21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0.91</v>
      </c>
      <c r="AH36" s="206">
        <v>0</v>
      </c>
      <c r="AI36" s="206">
        <v>11.21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0.91</v>
      </c>
      <c r="AH37" s="206">
        <v>0</v>
      </c>
      <c r="AI37" s="206">
        <v>11.21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0.91</v>
      </c>
      <c r="AH38" s="206">
        <v>0</v>
      </c>
      <c r="AI38" s="206">
        <v>11.21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0.91</v>
      </c>
      <c r="AH39" s="206">
        <v>0</v>
      </c>
      <c r="AI39" s="206">
        <v>11.21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0.91</v>
      </c>
      <c r="AH40" s="206">
        <v>0</v>
      </c>
      <c r="AI40" s="206">
        <v>11.21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0.91</v>
      </c>
      <c r="AH41" s="206">
        <v>0</v>
      </c>
      <c r="AI41" s="206">
        <v>11.21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0.91</v>
      </c>
      <c r="AH42" s="206">
        <v>0</v>
      </c>
      <c r="AI42" s="206">
        <v>11.21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0.91</v>
      </c>
      <c r="AH43" s="206">
        <v>0</v>
      </c>
      <c r="AI43" s="206">
        <v>11.21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0.91</v>
      </c>
      <c r="AH44" s="206">
        <v>0</v>
      </c>
      <c r="AI44" s="206">
        <v>11.21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0.91</v>
      </c>
      <c r="AH45" s="206">
        <v>0</v>
      </c>
      <c r="AI45" s="206">
        <v>11.21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0.91</v>
      </c>
      <c r="AH46" s="206">
        <v>0</v>
      </c>
      <c r="AI46" s="206">
        <v>11.21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0.91</v>
      </c>
      <c r="AH47" s="206">
        <v>0</v>
      </c>
      <c r="AI47" s="206">
        <v>11.21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0.91</v>
      </c>
      <c r="AH48" s="206">
        <v>0</v>
      </c>
      <c r="AI48" s="206">
        <v>11.21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3.84</v>
      </c>
      <c r="AH49" s="206">
        <v>0</v>
      </c>
      <c r="AI49" s="206">
        <v>11.21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3.84</v>
      </c>
      <c r="AH50" s="206">
        <v>0</v>
      </c>
      <c r="AI50" s="206">
        <v>11.21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0.91</v>
      </c>
      <c r="AH51" s="206">
        <v>0</v>
      </c>
      <c r="AI51" s="206">
        <v>11.21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0.91</v>
      </c>
      <c r="AH52" s="206">
        <v>0</v>
      </c>
      <c r="AI52" s="206">
        <v>11.21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0.91</v>
      </c>
      <c r="AH53" s="206">
        <v>0</v>
      </c>
      <c r="AI53" s="206">
        <v>11.21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3.84</v>
      </c>
      <c r="AH54" s="206">
        <v>0</v>
      </c>
      <c r="AI54" s="206">
        <v>11.21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3.84</v>
      </c>
      <c r="AH55" s="206">
        <v>0</v>
      </c>
      <c r="AI55" s="206">
        <v>11.21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3.84</v>
      </c>
      <c r="AH56" s="206">
        <v>0</v>
      </c>
      <c r="AI56" s="206">
        <v>11.21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0.91</v>
      </c>
      <c r="AH57" s="206">
        <v>0</v>
      </c>
      <c r="AI57" s="206">
        <v>11.21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0.91</v>
      </c>
      <c r="AH58" s="206">
        <v>0</v>
      </c>
      <c r="AI58" s="206">
        <v>11.21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0.91</v>
      </c>
      <c r="AH59" s="206">
        <v>0</v>
      </c>
      <c r="AI59" s="206">
        <v>11.21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0.91</v>
      </c>
      <c r="AH60" s="206">
        <v>0</v>
      </c>
      <c r="AI60" s="206">
        <v>11.21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0.91</v>
      </c>
      <c r="AH61" s="206">
        <v>0</v>
      </c>
      <c r="AI61" s="206">
        <v>11.21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0.91</v>
      </c>
      <c r="AH62" s="206">
        <v>0</v>
      </c>
      <c r="AI62" s="206">
        <v>11.21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0.91</v>
      </c>
      <c r="AH63" s="206">
        <v>0</v>
      </c>
      <c r="AI63" s="206">
        <v>11.21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0.91</v>
      </c>
      <c r="AH64" s="206">
        <v>0</v>
      </c>
      <c r="AI64" s="206">
        <v>11.21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0.91</v>
      </c>
      <c r="AH65" s="206">
        <v>0</v>
      </c>
      <c r="AI65" s="206">
        <v>11.21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0.91</v>
      </c>
      <c r="AH66" s="206">
        <v>0</v>
      </c>
      <c r="AI66" s="206">
        <v>11.21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0.91</v>
      </c>
      <c r="AH67" s="206">
        <v>0</v>
      </c>
      <c r="AI67" s="206">
        <v>11.21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0.91</v>
      </c>
      <c r="AH68" s="206">
        <v>0</v>
      </c>
      <c r="AI68" s="206">
        <v>11.21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0.91</v>
      </c>
      <c r="AH69" s="206">
        <v>0</v>
      </c>
      <c r="AI69" s="206">
        <v>11.21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0.91</v>
      </c>
      <c r="AH70" s="206">
        <v>0</v>
      </c>
      <c r="AI70" s="206">
        <v>11.21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0.91</v>
      </c>
      <c r="AH71" s="206">
        <v>0</v>
      </c>
      <c r="AI71" s="206">
        <v>11.21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0.91</v>
      </c>
      <c r="AH72" s="206">
        <v>0</v>
      </c>
      <c r="AI72" s="206">
        <v>10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0.91</v>
      </c>
      <c r="AH73" s="206">
        <v>0</v>
      </c>
      <c r="AI73" s="206">
        <v>10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0.91</v>
      </c>
      <c r="AH74" s="206">
        <v>0</v>
      </c>
      <c r="AI74" s="206">
        <v>8.7899999999999991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0.91</v>
      </c>
      <c r="AH75" s="206">
        <v>0</v>
      </c>
      <c r="AI75" s="206">
        <v>8.7899999999999991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0.91</v>
      </c>
      <c r="AH76" s="206">
        <v>0</v>
      </c>
      <c r="AI76" s="206">
        <v>8.7899999999999991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0.91</v>
      </c>
      <c r="AH77" s="206">
        <v>0</v>
      </c>
      <c r="AI77" s="206">
        <v>7.58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0.91</v>
      </c>
      <c r="AH78" s="206">
        <v>1.21</v>
      </c>
      <c r="AI78" s="206">
        <v>6.06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3.84</v>
      </c>
      <c r="AH79" s="206">
        <v>0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3.84</v>
      </c>
      <c r="AH80" s="206">
        <v>0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0.91</v>
      </c>
      <c r="AH81" s="206">
        <v>0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0.91</v>
      </c>
      <c r="AH82" s="206">
        <v>0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0.91</v>
      </c>
      <c r="AH83" s="206">
        <v>0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0.91</v>
      </c>
      <c r="AH84" s="206">
        <v>0</v>
      </c>
      <c r="AI84" s="206">
        <v>8.7899999999999991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0.91</v>
      </c>
      <c r="AH85" s="206">
        <v>0</v>
      </c>
      <c r="AI85" s="206">
        <v>8.7899999999999991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0.91</v>
      </c>
      <c r="AH86" s="206">
        <v>0</v>
      </c>
      <c r="AI86" s="206">
        <v>8.7899999999999991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6.97</v>
      </c>
      <c r="AH87" s="206">
        <v>0</v>
      </c>
      <c r="AI87" s="206">
        <v>8.7899999999999991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0.91</v>
      </c>
      <c r="AH88" s="206">
        <v>0</v>
      </c>
      <c r="AI88" s="206">
        <v>7.27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0.91</v>
      </c>
      <c r="AH89" s="206">
        <v>0</v>
      </c>
      <c r="AI89" s="206">
        <v>10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0.91</v>
      </c>
      <c r="AH90" s="206">
        <v>0</v>
      </c>
      <c r="AI90" s="206">
        <v>10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0.91</v>
      </c>
      <c r="AH91" s="206">
        <v>0</v>
      </c>
      <c r="AI91" s="206">
        <v>10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0.91</v>
      </c>
      <c r="AH92" s="206">
        <v>0</v>
      </c>
      <c r="AI92" s="206">
        <v>10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0.91</v>
      </c>
      <c r="AH93" s="206">
        <v>0</v>
      </c>
      <c r="AI93" s="206">
        <v>10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0.91</v>
      </c>
      <c r="AH94" s="206">
        <v>0</v>
      </c>
      <c r="AI94" s="206">
        <v>10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0.91</v>
      </c>
      <c r="AH95" s="206">
        <v>0</v>
      </c>
      <c r="AI95" s="206">
        <v>10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0.91</v>
      </c>
      <c r="AH96" s="206">
        <v>0</v>
      </c>
      <c r="AI96" s="206">
        <v>10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0.91</v>
      </c>
      <c r="AH97" s="206">
        <v>0</v>
      </c>
      <c r="AI97" s="206">
        <v>10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0.91</v>
      </c>
      <c r="AH98" s="206">
        <v>0</v>
      </c>
      <c r="AI98" s="206">
        <v>10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7.4555000000000149E-2</v>
      </c>
      <c r="AH99">
        <f t="shared" si="0"/>
        <v>3.7732499999999995E-2</v>
      </c>
      <c r="AI99">
        <f t="shared" si="0"/>
        <v>0.24398250000000005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0.25</v>
      </c>
      <c r="E3" s="206">
        <v>0</v>
      </c>
      <c r="F3" s="206">
        <v>0</v>
      </c>
      <c r="G3" s="206">
        <v>0.61</v>
      </c>
      <c r="H3" s="206">
        <v>0</v>
      </c>
      <c r="I3" s="206">
        <v>2.82</v>
      </c>
      <c r="J3" s="206">
        <v>0.03</v>
      </c>
      <c r="K3" s="206">
        <v>1.3</v>
      </c>
      <c r="L3" s="206">
        <v>0.16</v>
      </c>
      <c r="M3" s="206">
        <v>0.1</v>
      </c>
      <c r="N3" s="206">
        <v>0.1</v>
      </c>
      <c r="O3" s="206">
        <v>0.12</v>
      </c>
      <c r="P3" s="206">
        <v>4.26</v>
      </c>
      <c r="Q3" s="206">
        <v>0.21</v>
      </c>
      <c r="R3" s="206">
        <v>0.68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1.48</v>
      </c>
      <c r="AE3" s="206">
        <v>0</v>
      </c>
      <c r="AF3" s="206">
        <v>0</v>
      </c>
      <c r="AG3" s="206">
        <v>48.48</v>
      </c>
      <c r="AH3" s="206">
        <v>0</v>
      </c>
      <c r="AI3" s="206">
        <v>56.06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0.25</v>
      </c>
      <c r="E4" s="206">
        <v>0</v>
      </c>
      <c r="F4" s="206">
        <v>0</v>
      </c>
      <c r="G4" s="206">
        <v>0.61</v>
      </c>
      <c r="H4" s="206">
        <v>0</v>
      </c>
      <c r="I4" s="206">
        <v>2.82</v>
      </c>
      <c r="J4" s="206">
        <v>0.03</v>
      </c>
      <c r="K4" s="206">
        <v>1.3</v>
      </c>
      <c r="L4" s="206">
        <v>0.05</v>
      </c>
      <c r="M4" s="206">
        <v>0.1</v>
      </c>
      <c r="N4" s="206">
        <v>0.1</v>
      </c>
      <c r="O4" s="206">
        <v>0.12</v>
      </c>
      <c r="P4" s="206">
        <v>4.26</v>
      </c>
      <c r="Q4" s="206">
        <v>0.21</v>
      </c>
      <c r="R4" s="206">
        <v>0.68</v>
      </c>
      <c r="S4" s="206">
        <v>0.31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1.48</v>
      </c>
      <c r="AE4" s="206">
        <v>0</v>
      </c>
      <c r="AF4" s="206">
        <v>0</v>
      </c>
      <c r="AG4" s="206">
        <v>48.48</v>
      </c>
      <c r="AH4" s="206">
        <v>0</v>
      </c>
      <c r="AI4" s="206">
        <v>56.06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0.25</v>
      </c>
      <c r="E5" s="206">
        <v>0</v>
      </c>
      <c r="F5" s="206">
        <v>0</v>
      </c>
      <c r="G5" s="206">
        <v>0.61</v>
      </c>
      <c r="H5" s="206">
        <v>0</v>
      </c>
      <c r="I5" s="206">
        <v>2.82</v>
      </c>
      <c r="J5" s="206">
        <v>0.03</v>
      </c>
      <c r="K5" s="206">
        <v>1.3</v>
      </c>
      <c r="L5" s="206">
        <v>0.05</v>
      </c>
      <c r="M5" s="206">
        <v>0.1</v>
      </c>
      <c r="N5" s="206">
        <v>0.1</v>
      </c>
      <c r="O5" s="206">
        <v>0.12</v>
      </c>
      <c r="P5" s="206">
        <v>4.26</v>
      </c>
      <c r="Q5" s="206">
        <v>0.21</v>
      </c>
      <c r="R5" s="206">
        <v>0.59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1.48</v>
      </c>
      <c r="AE5" s="206">
        <v>0</v>
      </c>
      <c r="AF5" s="206">
        <v>0</v>
      </c>
      <c r="AG5" s="206">
        <v>48.48</v>
      </c>
      <c r="AH5" s="206">
        <v>0</v>
      </c>
      <c r="AI5" s="206">
        <v>56.06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0.25</v>
      </c>
      <c r="E6" s="206">
        <v>0</v>
      </c>
      <c r="F6" s="206">
        <v>0</v>
      </c>
      <c r="G6" s="206">
        <v>0.61</v>
      </c>
      <c r="H6" s="206">
        <v>0</v>
      </c>
      <c r="I6" s="206">
        <v>2.82</v>
      </c>
      <c r="J6" s="206">
        <v>0.03</v>
      </c>
      <c r="K6" s="206">
        <v>1.3</v>
      </c>
      <c r="L6" s="206">
        <v>0</v>
      </c>
      <c r="M6" s="206">
        <v>0.1</v>
      </c>
      <c r="N6" s="206">
        <v>0.1</v>
      </c>
      <c r="O6" s="206">
        <v>0.12</v>
      </c>
      <c r="P6" s="206">
        <v>4.26</v>
      </c>
      <c r="Q6" s="206">
        <v>0.21</v>
      </c>
      <c r="R6" s="206">
        <v>0.59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1.48</v>
      </c>
      <c r="AE6" s="206">
        <v>0</v>
      </c>
      <c r="AF6" s="206">
        <v>0</v>
      </c>
      <c r="AG6" s="206">
        <v>48.48</v>
      </c>
      <c r="AH6" s="206">
        <v>0</v>
      </c>
      <c r="AI6" s="206">
        <v>56.06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0.25</v>
      </c>
      <c r="E7" s="206">
        <v>0</v>
      </c>
      <c r="F7" s="206">
        <v>0</v>
      </c>
      <c r="G7" s="206">
        <v>0.61</v>
      </c>
      <c r="H7" s="206">
        <v>0</v>
      </c>
      <c r="I7" s="206">
        <v>2.82</v>
      </c>
      <c r="J7" s="206">
        <v>0.03</v>
      </c>
      <c r="K7" s="206">
        <v>1.3</v>
      </c>
      <c r="L7" s="206">
        <v>0</v>
      </c>
      <c r="M7" s="206">
        <v>0.1</v>
      </c>
      <c r="N7" s="206">
        <v>0.1</v>
      </c>
      <c r="O7" s="206">
        <v>0.12</v>
      </c>
      <c r="P7" s="206">
        <v>4.26</v>
      </c>
      <c r="Q7" s="206">
        <v>0.2</v>
      </c>
      <c r="R7" s="206">
        <v>0.56999999999999995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1.48</v>
      </c>
      <c r="AE7" s="206">
        <v>0</v>
      </c>
      <c r="AF7" s="206">
        <v>0</v>
      </c>
      <c r="AG7" s="206">
        <v>48.48</v>
      </c>
      <c r="AH7" s="206">
        <v>0</v>
      </c>
      <c r="AI7" s="206">
        <v>56.06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0.25</v>
      </c>
      <c r="E8" s="206">
        <v>0</v>
      </c>
      <c r="F8" s="206">
        <v>0</v>
      </c>
      <c r="G8" s="206">
        <v>0.61</v>
      </c>
      <c r="H8" s="206">
        <v>0</v>
      </c>
      <c r="I8" s="206">
        <v>2.82</v>
      </c>
      <c r="J8" s="206">
        <v>0.03</v>
      </c>
      <c r="K8" s="206">
        <v>1.3</v>
      </c>
      <c r="L8" s="206">
        <v>0.03</v>
      </c>
      <c r="M8" s="206">
        <v>0.1</v>
      </c>
      <c r="N8" s="206">
        <v>0.1</v>
      </c>
      <c r="O8" s="206">
        <v>0.12</v>
      </c>
      <c r="P8" s="206">
        <v>4.26</v>
      </c>
      <c r="Q8" s="206">
        <v>0.19</v>
      </c>
      <c r="R8" s="206">
        <v>0.56999999999999995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1.48</v>
      </c>
      <c r="AE8" s="206">
        <v>0</v>
      </c>
      <c r="AF8" s="206">
        <v>0</v>
      </c>
      <c r="AG8" s="206">
        <v>48.48</v>
      </c>
      <c r="AH8" s="206">
        <v>0</v>
      </c>
      <c r="AI8" s="206">
        <v>56.06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0.25</v>
      </c>
      <c r="E9" s="206">
        <v>0</v>
      </c>
      <c r="F9" s="206">
        <v>0</v>
      </c>
      <c r="G9" s="206">
        <v>0.61</v>
      </c>
      <c r="H9" s="206">
        <v>0</v>
      </c>
      <c r="I9" s="206">
        <v>2.82</v>
      </c>
      <c r="J9" s="206">
        <v>0.03</v>
      </c>
      <c r="K9" s="206">
        <v>1.3</v>
      </c>
      <c r="L9" s="206">
        <v>0.03</v>
      </c>
      <c r="M9" s="206">
        <v>0.1</v>
      </c>
      <c r="N9" s="206">
        <v>0.1</v>
      </c>
      <c r="O9" s="206">
        <v>0.12</v>
      </c>
      <c r="P9" s="206">
        <v>4.26</v>
      </c>
      <c r="Q9" s="206">
        <v>0.19</v>
      </c>
      <c r="R9" s="206">
        <v>0.56999999999999995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1.48</v>
      </c>
      <c r="AE9" s="206">
        <v>0</v>
      </c>
      <c r="AF9" s="206">
        <v>0</v>
      </c>
      <c r="AG9" s="206">
        <v>48.48</v>
      </c>
      <c r="AH9" s="206">
        <v>39.39</v>
      </c>
      <c r="AI9" s="206">
        <v>56.06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0.25</v>
      </c>
      <c r="E10" s="206">
        <v>0</v>
      </c>
      <c r="F10" s="206">
        <v>0</v>
      </c>
      <c r="G10" s="206">
        <v>0.61</v>
      </c>
      <c r="H10" s="206">
        <v>0</v>
      </c>
      <c r="I10" s="206">
        <v>2.82</v>
      </c>
      <c r="J10" s="206">
        <v>0.03</v>
      </c>
      <c r="K10" s="206">
        <v>1.3</v>
      </c>
      <c r="L10" s="206">
        <v>0.03</v>
      </c>
      <c r="M10" s="206">
        <v>0.1</v>
      </c>
      <c r="N10" s="206">
        <v>0.1</v>
      </c>
      <c r="O10" s="206">
        <v>0.12</v>
      </c>
      <c r="P10" s="206">
        <v>4.26</v>
      </c>
      <c r="Q10" s="206">
        <v>0.19</v>
      </c>
      <c r="R10" s="206">
        <v>0.56999999999999995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1.48</v>
      </c>
      <c r="AE10" s="206">
        <v>0</v>
      </c>
      <c r="AF10" s="206">
        <v>0</v>
      </c>
      <c r="AG10" s="206">
        <v>48.48</v>
      </c>
      <c r="AH10" s="206">
        <v>39.39</v>
      </c>
      <c r="AI10" s="206">
        <v>56.06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0.25</v>
      </c>
      <c r="E11" s="206">
        <v>0</v>
      </c>
      <c r="F11" s="206">
        <v>0</v>
      </c>
      <c r="G11" s="206">
        <v>0.61</v>
      </c>
      <c r="H11" s="206">
        <v>0</v>
      </c>
      <c r="I11" s="206">
        <v>2.82</v>
      </c>
      <c r="J11" s="206">
        <v>0.03</v>
      </c>
      <c r="K11" s="206">
        <v>1.3</v>
      </c>
      <c r="L11" s="206">
        <v>0.03</v>
      </c>
      <c r="M11" s="206">
        <v>0.1</v>
      </c>
      <c r="N11" s="206">
        <v>0.1</v>
      </c>
      <c r="O11" s="206">
        <v>0.12</v>
      </c>
      <c r="P11" s="206">
        <v>4.26</v>
      </c>
      <c r="Q11" s="206">
        <v>0.19</v>
      </c>
      <c r="R11" s="206">
        <v>0.57999999999999996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1.48</v>
      </c>
      <c r="AE11" s="206">
        <v>0</v>
      </c>
      <c r="AF11" s="206">
        <v>0</v>
      </c>
      <c r="AG11" s="206">
        <v>48.48</v>
      </c>
      <c r="AH11" s="206">
        <v>39.39</v>
      </c>
      <c r="AI11" s="206">
        <v>56.06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0.25</v>
      </c>
      <c r="E12" s="206">
        <v>0</v>
      </c>
      <c r="F12" s="206">
        <v>0</v>
      </c>
      <c r="G12" s="206">
        <v>0.61</v>
      </c>
      <c r="H12" s="206">
        <v>0</v>
      </c>
      <c r="I12" s="206">
        <v>2.82</v>
      </c>
      <c r="J12" s="206">
        <v>0.03</v>
      </c>
      <c r="K12" s="206">
        <v>1.3</v>
      </c>
      <c r="L12" s="206">
        <v>0.03</v>
      </c>
      <c r="M12" s="206">
        <v>0.1</v>
      </c>
      <c r="N12" s="206">
        <v>0.1</v>
      </c>
      <c r="O12" s="206">
        <v>0.12</v>
      </c>
      <c r="P12" s="206">
        <v>4.26</v>
      </c>
      <c r="Q12" s="206">
        <v>0.19</v>
      </c>
      <c r="R12" s="206">
        <v>0.57999999999999996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1.48</v>
      </c>
      <c r="AE12" s="206">
        <v>0</v>
      </c>
      <c r="AF12" s="206">
        <v>0</v>
      </c>
      <c r="AG12" s="206">
        <v>48.48</v>
      </c>
      <c r="AH12" s="206">
        <v>39.39</v>
      </c>
      <c r="AI12" s="206">
        <v>56.06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0.25</v>
      </c>
      <c r="E13" s="206">
        <v>0</v>
      </c>
      <c r="F13" s="206">
        <v>0</v>
      </c>
      <c r="G13" s="206">
        <v>0.61</v>
      </c>
      <c r="H13" s="206">
        <v>0</v>
      </c>
      <c r="I13" s="206">
        <v>2.82</v>
      </c>
      <c r="J13" s="206">
        <v>0.03</v>
      </c>
      <c r="K13" s="206">
        <v>1.3</v>
      </c>
      <c r="L13" s="206">
        <v>0.03</v>
      </c>
      <c r="M13" s="206">
        <v>0.1</v>
      </c>
      <c r="N13" s="206">
        <v>0.1</v>
      </c>
      <c r="O13" s="206">
        <v>0.12</v>
      </c>
      <c r="P13" s="206">
        <v>4.26</v>
      </c>
      <c r="Q13" s="206">
        <v>0.19</v>
      </c>
      <c r="R13" s="206">
        <v>0.57999999999999996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0.15</v>
      </c>
      <c r="AD13" s="206">
        <v>1.48</v>
      </c>
      <c r="AE13" s="206">
        <v>0</v>
      </c>
      <c r="AF13" s="206">
        <v>0</v>
      </c>
      <c r="AG13" s="206">
        <v>48.48</v>
      </c>
      <c r="AH13" s="206">
        <v>39.39</v>
      </c>
      <c r="AI13" s="206">
        <v>56.06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0.25</v>
      </c>
      <c r="E14" s="206">
        <v>0</v>
      </c>
      <c r="F14" s="206">
        <v>0</v>
      </c>
      <c r="G14" s="206">
        <v>0.61</v>
      </c>
      <c r="H14" s="206">
        <v>0</v>
      </c>
      <c r="I14" s="206">
        <v>2.82</v>
      </c>
      <c r="J14" s="206">
        <v>0.03</v>
      </c>
      <c r="K14" s="206">
        <v>1.3</v>
      </c>
      <c r="L14" s="206">
        <v>0.03</v>
      </c>
      <c r="M14" s="206">
        <v>0.1</v>
      </c>
      <c r="N14" s="206">
        <v>0.1</v>
      </c>
      <c r="O14" s="206">
        <v>0.12</v>
      </c>
      <c r="P14" s="206">
        <v>4.26</v>
      </c>
      <c r="Q14" s="206">
        <v>0.19</v>
      </c>
      <c r="R14" s="206">
        <v>0.56999999999999995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0.15</v>
      </c>
      <c r="AD14" s="206">
        <v>1.48</v>
      </c>
      <c r="AE14" s="206">
        <v>0</v>
      </c>
      <c r="AF14" s="206">
        <v>0</v>
      </c>
      <c r="AG14" s="206">
        <v>48.48</v>
      </c>
      <c r="AH14" s="206">
        <v>39.39</v>
      </c>
      <c r="AI14" s="206">
        <v>56.06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0.25</v>
      </c>
      <c r="E15" s="206">
        <v>0</v>
      </c>
      <c r="F15" s="206">
        <v>0</v>
      </c>
      <c r="G15" s="206">
        <v>0.61</v>
      </c>
      <c r="H15" s="206">
        <v>0</v>
      </c>
      <c r="I15" s="206">
        <v>2.82</v>
      </c>
      <c r="J15" s="206">
        <v>0.03</v>
      </c>
      <c r="K15" s="206">
        <v>1.3</v>
      </c>
      <c r="L15" s="206">
        <v>0.03</v>
      </c>
      <c r="M15" s="206">
        <v>0</v>
      </c>
      <c r="N15" s="206">
        <v>0.1</v>
      </c>
      <c r="O15" s="206">
        <v>0.12</v>
      </c>
      <c r="P15" s="206">
        <v>4.26</v>
      </c>
      <c r="Q15" s="206">
        <v>0.19</v>
      </c>
      <c r="R15" s="206">
        <v>0.57999999999999996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1.48</v>
      </c>
      <c r="AE15" s="206">
        <v>0</v>
      </c>
      <c r="AF15" s="206">
        <v>0</v>
      </c>
      <c r="AG15" s="206">
        <v>48.48</v>
      </c>
      <c r="AH15" s="206">
        <v>39.39</v>
      </c>
      <c r="AI15" s="206">
        <v>56.06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0.25</v>
      </c>
      <c r="E16" s="206">
        <v>0</v>
      </c>
      <c r="F16" s="206">
        <v>0</v>
      </c>
      <c r="G16" s="206">
        <v>0.61</v>
      </c>
      <c r="H16" s="206">
        <v>0</v>
      </c>
      <c r="I16" s="206">
        <v>2.82</v>
      </c>
      <c r="J16" s="206">
        <v>0.03</v>
      </c>
      <c r="K16" s="206">
        <v>1.3</v>
      </c>
      <c r="L16" s="206">
        <v>0.03</v>
      </c>
      <c r="M16" s="206">
        <v>0</v>
      </c>
      <c r="N16" s="206">
        <v>0.1</v>
      </c>
      <c r="O16" s="206">
        <v>0.12</v>
      </c>
      <c r="P16" s="206">
        <v>4.26</v>
      </c>
      <c r="Q16" s="206">
        <v>0.19</v>
      </c>
      <c r="R16" s="206">
        <v>0.57999999999999996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1.48</v>
      </c>
      <c r="AE16" s="206">
        <v>0</v>
      </c>
      <c r="AF16" s="206">
        <v>0</v>
      </c>
      <c r="AG16" s="206">
        <v>48.48</v>
      </c>
      <c r="AH16" s="206">
        <v>39.39</v>
      </c>
      <c r="AI16" s="206">
        <v>56.06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0.25</v>
      </c>
      <c r="E17" s="206">
        <v>0</v>
      </c>
      <c r="F17" s="206">
        <v>0</v>
      </c>
      <c r="G17" s="206">
        <v>0.61</v>
      </c>
      <c r="H17" s="206">
        <v>0</v>
      </c>
      <c r="I17" s="206">
        <v>2.82</v>
      </c>
      <c r="J17" s="206">
        <v>0.03</v>
      </c>
      <c r="K17" s="206">
        <v>1.3</v>
      </c>
      <c r="L17" s="206">
        <v>0.03</v>
      </c>
      <c r="M17" s="206">
        <v>0</v>
      </c>
      <c r="N17" s="206">
        <v>0.1</v>
      </c>
      <c r="O17" s="206">
        <v>0.12</v>
      </c>
      <c r="P17" s="206">
        <v>4.26</v>
      </c>
      <c r="Q17" s="206">
        <v>0.19</v>
      </c>
      <c r="R17" s="206">
        <v>0.6</v>
      </c>
      <c r="S17" s="206">
        <v>0.31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1.48</v>
      </c>
      <c r="AE17" s="206">
        <v>0</v>
      </c>
      <c r="AF17" s="206">
        <v>0</v>
      </c>
      <c r="AG17" s="206">
        <v>48.48</v>
      </c>
      <c r="AH17" s="206">
        <v>39.39</v>
      </c>
      <c r="AI17" s="206">
        <v>56.06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0.25</v>
      </c>
      <c r="E18" s="206">
        <v>0</v>
      </c>
      <c r="F18" s="206">
        <v>0</v>
      </c>
      <c r="G18" s="206">
        <v>0.61</v>
      </c>
      <c r="H18" s="206">
        <v>0</v>
      </c>
      <c r="I18" s="206">
        <v>2.82</v>
      </c>
      <c r="J18" s="206">
        <v>0.03</v>
      </c>
      <c r="K18" s="206">
        <v>1.3</v>
      </c>
      <c r="L18" s="206">
        <v>0.03</v>
      </c>
      <c r="M18" s="206">
        <v>0</v>
      </c>
      <c r="N18" s="206">
        <v>0.1</v>
      </c>
      <c r="O18" s="206">
        <v>0.12</v>
      </c>
      <c r="P18" s="206">
        <v>4.26</v>
      </c>
      <c r="Q18" s="206">
        <v>0.19</v>
      </c>
      <c r="R18" s="206">
        <v>0.6</v>
      </c>
      <c r="S18" s="206">
        <v>0.31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1.48</v>
      </c>
      <c r="AE18" s="206">
        <v>0</v>
      </c>
      <c r="AF18" s="206">
        <v>0</v>
      </c>
      <c r="AG18" s="206">
        <v>48.48</v>
      </c>
      <c r="AH18" s="206">
        <v>39.39</v>
      </c>
      <c r="AI18" s="206">
        <v>56.06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0.25</v>
      </c>
      <c r="E19" s="206">
        <v>0</v>
      </c>
      <c r="F19" s="206">
        <v>0</v>
      </c>
      <c r="G19" s="206">
        <v>0.61</v>
      </c>
      <c r="H19" s="206">
        <v>0</v>
      </c>
      <c r="I19" s="206">
        <v>2.82</v>
      </c>
      <c r="J19" s="206">
        <v>0.03</v>
      </c>
      <c r="K19" s="206">
        <v>1.3</v>
      </c>
      <c r="L19" s="206">
        <v>0.06</v>
      </c>
      <c r="M19" s="206">
        <v>0</v>
      </c>
      <c r="N19" s="206">
        <v>0.1</v>
      </c>
      <c r="O19" s="206">
        <v>0.12</v>
      </c>
      <c r="P19" s="206">
        <v>4.26</v>
      </c>
      <c r="Q19" s="206">
        <v>0.19</v>
      </c>
      <c r="R19" s="206">
        <v>0.6</v>
      </c>
      <c r="S19" s="206">
        <v>0.31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1.48</v>
      </c>
      <c r="AE19" s="206">
        <v>0</v>
      </c>
      <c r="AF19" s="206">
        <v>0</v>
      </c>
      <c r="AG19" s="206">
        <v>48.48</v>
      </c>
      <c r="AH19" s="206">
        <v>39.39</v>
      </c>
      <c r="AI19" s="206">
        <v>56.06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0.25</v>
      </c>
      <c r="E20" s="206">
        <v>0</v>
      </c>
      <c r="F20" s="206">
        <v>0</v>
      </c>
      <c r="G20" s="206">
        <v>0.61</v>
      </c>
      <c r="H20" s="206">
        <v>0</v>
      </c>
      <c r="I20" s="206">
        <v>2.82</v>
      </c>
      <c r="J20" s="206">
        <v>0.03</v>
      </c>
      <c r="K20" s="206">
        <v>1.3</v>
      </c>
      <c r="L20" s="206">
        <v>0.06</v>
      </c>
      <c r="M20" s="206">
        <v>0</v>
      </c>
      <c r="N20" s="206">
        <v>0.1</v>
      </c>
      <c r="O20" s="206">
        <v>0.12</v>
      </c>
      <c r="P20" s="206">
        <v>4.26</v>
      </c>
      <c r="Q20" s="206">
        <v>0.19</v>
      </c>
      <c r="R20" s="206">
        <v>0.59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1.48</v>
      </c>
      <c r="AE20" s="206">
        <v>0</v>
      </c>
      <c r="AF20" s="206">
        <v>0</v>
      </c>
      <c r="AG20" s="206">
        <v>48.48</v>
      </c>
      <c r="AH20" s="206">
        <v>39.39</v>
      </c>
      <c r="AI20" s="206">
        <v>56.06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0.25</v>
      </c>
      <c r="E21" s="206">
        <v>0</v>
      </c>
      <c r="F21" s="206">
        <v>0</v>
      </c>
      <c r="G21" s="206">
        <v>0.61</v>
      </c>
      <c r="H21" s="206">
        <v>0</v>
      </c>
      <c r="I21" s="206">
        <v>2.82</v>
      </c>
      <c r="J21" s="206">
        <v>0.03</v>
      </c>
      <c r="K21" s="206">
        <v>1.3</v>
      </c>
      <c r="L21" s="206">
        <v>0.06</v>
      </c>
      <c r="M21" s="206">
        <v>0</v>
      </c>
      <c r="N21" s="206">
        <v>0.1</v>
      </c>
      <c r="O21" s="206">
        <v>0.12</v>
      </c>
      <c r="P21" s="206">
        <v>4.26</v>
      </c>
      <c r="Q21" s="206">
        <v>0.19</v>
      </c>
      <c r="R21" s="206">
        <v>0.59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1.48</v>
      </c>
      <c r="AE21" s="206">
        <v>0</v>
      </c>
      <c r="AF21" s="206">
        <v>0</v>
      </c>
      <c r="AG21" s="206">
        <v>48.48</v>
      </c>
      <c r="AH21" s="206">
        <v>39.39</v>
      </c>
      <c r="AI21" s="206">
        <v>56.06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0.25</v>
      </c>
      <c r="E22" s="206">
        <v>0</v>
      </c>
      <c r="F22" s="206">
        <v>0</v>
      </c>
      <c r="G22" s="206">
        <v>0.61</v>
      </c>
      <c r="H22" s="206">
        <v>0</v>
      </c>
      <c r="I22" s="206">
        <v>2.82</v>
      </c>
      <c r="J22" s="206">
        <v>0.03</v>
      </c>
      <c r="K22" s="206">
        <v>1.3</v>
      </c>
      <c r="L22" s="206">
        <v>0.06</v>
      </c>
      <c r="M22" s="206">
        <v>0</v>
      </c>
      <c r="N22" s="206">
        <v>0.1</v>
      </c>
      <c r="O22" s="206">
        <v>0.12</v>
      </c>
      <c r="P22" s="206">
        <v>4.26</v>
      </c>
      <c r="Q22" s="206">
        <v>0.19</v>
      </c>
      <c r="R22" s="206">
        <v>0.6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1.48</v>
      </c>
      <c r="AE22" s="206">
        <v>0</v>
      </c>
      <c r="AF22" s="206">
        <v>0</v>
      </c>
      <c r="AG22" s="206">
        <v>48.48</v>
      </c>
      <c r="AH22" s="206">
        <v>39.39</v>
      </c>
      <c r="AI22" s="206">
        <v>56.06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0.25</v>
      </c>
      <c r="E23" s="206">
        <v>0</v>
      </c>
      <c r="F23" s="206">
        <v>0</v>
      </c>
      <c r="G23" s="206">
        <v>0.61</v>
      </c>
      <c r="H23" s="206">
        <v>0</v>
      </c>
      <c r="I23" s="206">
        <v>2.82</v>
      </c>
      <c r="J23" s="206">
        <v>0.03</v>
      </c>
      <c r="K23" s="206">
        <v>1.31</v>
      </c>
      <c r="L23" s="206">
        <v>0.06</v>
      </c>
      <c r="M23" s="206">
        <v>0.1</v>
      </c>
      <c r="N23" s="206">
        <v>0.1</v>
      </c>
      <c r="O23" s="206">
        <v>0.12</v>
      </c>
      <c r="P23" s="206">
        <v>4.26</v>
      </c>
      <c r="Q23" s="206">
        <v>0.19</v>
      </c>
      <c r="R23" s="206">
        <v>0.69</v>
      </c>
      <c r="S23" s="206">
        <v>0.32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1.48</v>
      </c>
      <c r="AE23" s="206">
        <v>0</v>
      </c>
      <c r="AF23" s="206">
        <v>0</v>
      </c>
      <c r="AG23" s="206">
        <v>48.48</v>
      </c>
      <c r="AH23" s="206">
        <v>39.39</v>
      </c>
      <c r="AI23" s="206">
        <v>56.06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0.25</v>
      </c>
      <c r="E24" s="206">
        <v>0</v>
      </c>
      <c r="F24" s="206">
        <v>0</v>
      </c>
      <c r="G24" s="206">
        <v>0.61</v>
      </c>
      <c r="H24" s="206">
        <v>0</v>
      </c>
      <c r="I24" s="206">
        <v>2.82</v>
      </c>
      <c r="J24" s="206">
        <v>0.03</v>
      </c>
      <c r="K24" s="206">
        <v>1.31</v>
      </c>
      <c r="L24" s="206">
        <v>0.06</v>
      </c>
      <c r="M24" s="206">
        <v>0.1</v>
      </c>
      <c r="N24" s="206">
        <v>0.1</v>
      </c>
      <c r="O24" s="206">
        <v>0.12</v>
      </c>
      <c r="P24" s="206">
        <v>4.26</v>
      </c>
      <c r="Q24" s="206">
        <v>0.19</v>
      </c>
      <c r="R24" s="206">
        <v>0.69</v>
      </c>
      <c r="S24" s="206">
        <v>0.32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1.48</v>
      </c>
      <c r="AE24" s="206">
        <v>0</v>
      </c>
      <c r="AF24" s="206">
        <v>0</v>
      </c>
      <c r="AG24" s="206">
        <v>3.03</v>
      </c>
      <c r="AH24" s="206">
        <v>39.39</v>
      </c>
      <c r="AI24" s="206">
        <v>56.06</v>
      </c>
      <c r="AJ24" s="206">
        <v>0</v>
      </c>
      <c r="AK24" s="206">
        <v>4.07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0.25</v>
      </c>
      <c r="E25" s="206">
        <v>0</v>
      </c>
      <c r="F25" s="206">
        <v>0</v>
      </c>
      <c r="G25" s="206">
        <v>0.61</v>
      </c>
      <c r="H25" s="206">
        <v>0</v>
      </c>
      <c r="I25" s="206">
        <v>2.82</v>
      </c>
      <c r="J25" s="206">
        <v>0.03</v>
      </c>
      <c r="K25" s="206">
        <v>1.31</v>
      </c>
      <c r="L25" s="206">
        <v>0.06</v>
      </c>
      <c r="M25" s="206">
        <v>0.1</v>
      </c>
      <c r="N25" s="206">
        <v>0.1</v>
      </c>
      <c r="O25" s="206">
        <v>0.12</v>
      </c>
      <c r="P25" s="206">
        <v>4.26</v>
      </c>
      <c r="Q25" s="206">
        <v>0.19</v>
      </c>
      <c r="R25" s="206">
        <v>0.69</v>
      </c>
      <c r="S25" s="206">
        <v>0.32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1.48</v>
      </c>
      <c r="AE25" s="206">
        <v>0</v>
      </c>
      <c r="AF25" s="206">
        <v>0</v>
      </c>
      <c r="AG25" s="206">
        <v>4.55</v>
      </c>
      <c r="AH25" s="206">
        <v>39.39</v>
      </c>
      <c r="AI25" s="206">
        <v>56.06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0.25</v>
      </c>
      <c r="E26" s="206">
        <v>0</v>
      </c>
      <c r="F26" s="206">
        <v>0</v>
      </c>
      <c r="G26" s="206">
        <v>0.61</v>
      </c>
      <c r="H26" s="206">
        <v>0</v>
      </c>
      <c r="I26" s="206">
        <v>2.82</v>
      </c>
      <c r="J26" s="206">
        <v>0.03</v>
      </c>
      <c r="K26" s="206">
        <v>1.31</v>
      </c>
      <c r="L26" s="206">
        <v>0.06</v>
      </c>
      <c r="M26" s="206">
        <v>0.1</v>
      </c>
      <c r="N26" s="206">
        <v>0.1</v>
      </c>
      <c r="O26" s="206">
        <v>0.12</v>
      </c>
      <c r="P26" s="206">
        <v>4.26</v>
      </c>
      <c r="Q26" s="206">
        <v>0.19</v>
      </c>
      <c r="R26" s="206">
        <v>0.69</v>
      </c>
      <c r="S26" s="206">
        <v>0.32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1.48</v>
      </c>
      <c r="AE26" s="206">
        <v>0</v>
      </c>
      <c r="AF26" s="206">
        <v>0</v>
      </c>
      <c r="AG26" s="206">
        <v>4.55</v>
      </c>
      <c r="AH26" s="206">
        <v>39.39</v>
      </c>
      <c r="AI26" s="206">
        <v>56.06</v>
      </c>
      <c r="AJ26" s="206">
        <v>0</v>
      </c>
      <c r="AK26" s="206">
        <v>4.07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0.25</v>
      </c>
      <c r="E27" s="206">
        <v>0</v>
      </c>
      <c r="F27" s="206">
        <v>0</v>
      </c>
      <c r="G27" s="206">
        <v>0.61</v>
      </c>
      <c r="H27" s="206">
        <v>0</v>
      </c>
      <c r="I27" s="206">
        <v>2.82</v>
      </c>
      <c r="J27" s="206">
        <v>0.03</v>
      </c>
      <c r="K27" s="206">
        <v>2.61</v>
      </c>
      <c r="L27" s="206">
        <v>0.06</v>
      </c>
      <c r="M27" s="206">
        <v>0.1</v>
      </c>
      <c r="N27" s="206">
        <v>0.1</v>
      </c>
      <c r="O27" s="206">
        <v>0.12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1.48</v>
      </c>
      <c r="AE27" s="206">
        <v>0</v>
      </c>
      <c r="AF27" s="206">
        <v>0</v>
      </c>
      <c r="AG27" s="206">
        <v>4.55</v>
      </c>
      <c r="AH27" s="206">
        <v>39.39</v>
      </c>
      <c r="AI27" s="206">
        <v>56.06</v>
      </c>
      <c r="AJ27" s="206">
        <v>0</v>
      </c>
      <c r="AK27" s="206">
        <v>4.59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0.25</v>
      </c>
      <c r="E28" s="206">
        <v>0</v>
      </c>
      <c r="F28" s="206">
        <v>0</v>
      </c>
      <c r="G28" s="206">
        <v>0.61</v>
      </c>
      <c r="H28" s="206">
        <v>0</v>
      </c>
      <c r="I28" s="206">
        <v>2.82</v>
      </c>
      <c r="J28" s="206">
        <v>0.03</v>
      </c>
      <c r="K28" s="206">
        <v>2.61</v>
      </c>
      <c r="L28" s="206">
        <v>0.09</v>
      </c>
      <c r="M28" s="206">
        <v>0.1</v>
      </c>
      <c r="N28" s="206">
        <v>0.1</v>
      </c>
      <c r="O28" s="206">
        <v>0.12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1.48</v>
      </c>
      <c r="AE28" s="206">
        <v>0</v>
      </c>
      <c r="AF28" s="206">
        <v>0</v>
      </c>
      <c r="AG28" s="206">
        <v>4.55</v>
      </c>
      <c r="AH28" s="206">
        <v>0</v>
      </c>
      <c r="AI28" s="206">
        <v>56.06</v>
      </c>
      <c r="AJ28" s="206">
        <v>0</v>
      </c>
      <c r="AK28" s="206">
        <v>4.59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0.25</v>
      </c>
      <c r="E29" s="206">
        <v>0</v>
      </c>
      <c r="F29" s="206">
        <v>0</v>
      </c>
      <c r="G29" s="206">
        <v>0.61</v>
      </c>
      <c r="H29" s="206">
        <v>0</v>
      </c>
      <c r="I29" s="206">
        <v>2.82</v>
      </c>
      <c r="J29" s="206">
        <v>0.03</v>
      </c>
      <c r="K29" s="206">
        <v>2.61</v>
      </c>
      <c r="L29" s="206">
        <v>0.12</v>
      </c>
      <c r="M29" s="206">
        <v>0.19</v>
      </c>
      <c r="N29" s="206">
        <v>0.2</v>
      </c>
      <c r="O29" s="206">
        <v>0.23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1.48</v>
      </c>
      <c r="AE29" s="206">
        <v>0</v>
      </c>
      <c r="AF29" s="206">
        <v>0</v>
      </c>
      <c r="AG29" s="206">
        <v>4.55</v>
      </c>
      <c r="AH29" s="206">
        <v>0</v>
      </c>
      <c r="AI29" s="206">
        <v>56.06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0.25</v>
      </c>
      <c r="E30" s="206">
        <v>0</v>
      </c>
      <c r="F30" s="206">
        <v>0</v>
      </c>
      <c r="G30" s="206">
        <v>0.61</v>
      </c>
      <c r="H30" s="206">
        <v>0</v>
      </c>
      <c r="I30" s="206">
        <v>2.82</v>
      </c>
      <c r="J30" s="206">
        <v>0.03</v>
      </c>
      <c r="K30" s="206">
        <v>2.61</v>
      </c>
      <c r="L30" s="206">
        <v>0.12</v>
      </c>
      <c r="M30" s="206">
        <v>0.19</v>
      </c>
      <c r="N30" s="206">
        <v>0.2</v>
      </c>
      <c r="O30" s="206">
        <v>0.23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1.48</v>
      </c>
      <c r="AE30" s="206">
        <v>0</v>
      </c>
      <c r="AF30" s="206">
        <v>0</v>
      </c>
      <c r="AG30" s="206">
        <v>4.55</v>
      </c>
      <c r="AH30" s="206">
        <v>0</v>
      </c>
      <c r="AI30" s="206">
        <v>56.06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0.25</v>
      </c>
      <c r="E31" s="206">
        <v>0</v>
      </c>
      <c r="F31" s="206">
        <v>0</v>
      </c>
      <c r="G31" s="206">
        <v>0.61</v>
      </c>
      <c r="H31" s="206">
        <v>0</v>
      </c>
      <c r="I31" s="206">
        <v>2.82</v>
      </c>
      <c r="J31" s="206">
        <v>0.03</v>
      </c>
      <c r="K31" s="206">
        <v>2.61</v>
      </c>
      <c r="L31" s="206">
        <v>0.12</v>
      </c>
      <c r="M31" s="206">
        <v>0.19</v>
      </c>
      <c r="N31" s="206">
        <v>0.2</v>
      </c>
      <c r="O31" s="206">
        <v>0.23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1.48</v>
      </c>
      <c r="AE31" s="206">
        <v>0</v>
      </c>
      <c r="AF31" s="206">
        <v>0</v>
      </c>
      <c r="AG31" s="206">
        <v>4.55</v>
      </c>
      <c r="AH31" s="206">
        <v>0</v>
      </c>
      <c r="AI31" s="206">
        <v>56.06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0.25</v>
      </c>
      <c r="E32" s="206">
        <v>0</v>
      </c>
      <c r="F32" s="206">
        <v>0</v>
      </c>
      <c r="G32" s="206">
        <v>0.61</v>
      </c>
      <c r="H32" s="206">
        <v>0</v>
      </c>
      <c r="I32" s="206">
        <v>2.82</v>
      </c>
      <c r="J32" s="206">
        <v>0.03</v>
      </c>
      <c r="K32" s="206">
        <v>2.61</v>
      </c>
      <c r="L32" s="206">
        <v>0.12</v>
      </c>
      <c r="M32" s="206">
        <v>0.19</v>
      </c>
      <c r="N32" s="206">
        <v>0.2</v>
      </c>
      <c r="O32" s="206">
        <v>0.23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1.48</v>
      </c>
      <c r="AE32" s="206">
        <v>0</v>
      </c>
      <c r="AF32" s="206">
        <v>0</v>
      </c>
      <c r="AG32" s="206">
        <v>4.55</v>
      </c>
      <c r="AH32" s="206">
        <v>0</v>
      </c>
      <c r="AI32" s="206">
        <v>56.06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0.25</v>
      </c>
      <c r="E33" s="206">
        <v>0</v>
      </c>
      <c r="F33" s="206">
        <v>0</v>
      </c>
      <c r="G33" s="206">
        <v>0.61</v>
      </c>
      <c r="H33" s="206">
        <v>0</v>
      </c>
      <c r="I33" s="206">
        <v>2.82</v>
      </c>
      <c r="J33" s="206">
        <v>0.03</v>
      </c>
      <c r="K33" s="206">
        <v>2.61</v>
      </c>
      <c r="L33" s="206">
        <v>0.12</v>
      </c>
      <c r="M33" s="206">
        <v>0.19</v>
      </c>
      <c r="N33" s="206">
        <v>0.2</v>
      </c>
      <c r="O33" s="206">
        <v>0.23</v>
      </c>
      <c r="P33" s="206">
        <v>4.26</v>
      </c>
      <c r="Q33" s="206">
        <v>0.38</v>
      </c>
      <c r="R33" s="206">
        <v>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1.48</v>
      </c>
      <c r="AE33" s="206">
        <v>0</v>
      </c>
      <c r="AF33" s="206">
        <v>0</v>
      </c>
      <c r="AG33" s="206">
        <v>4.55</v>
      </c>
      <c r="AH33" s="206">
        <v>0</v>
      </c>
      <c r="AI33" s="206">
        <v>56.06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0.25</v>
      </c>
      <c r="E34" s="206">
        <v>0</v>
      </c>
      <c r="F34" s="206">
        <v>0</v>
      </c>
      <c r="G34" s="206">
        <v>0.61</v>
      </c>
      <c r="H34" s="206">
        <v>0</v>
      </c>
      <c r="I34" s="206">
        <v>2.82</v>
      </c>
      <c r="J34" s="206">
        <v>0.03</v>
      </c>
      <c r="K34" s="206">
        <v>2.61</v>
      </c>
      <c r="L34" s="206">
        <v>0.12</v>
      </c>
      <c r="M34" s="206">
        <v>0.19</v>
      </c>
      <c r="N34" s="206">
        <v>0.2</v>
      </c>
      <c r="O34" s="206">
        <v>0.23</v>
      </c>
      <c r="P34" s="206">
        <v>4.26</v>
      </c>
      <c r="Q34" s="206">
        <v>0.38</v>
      </c>
      <c r="R34" s="206">
        <v>0.89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1.48</v>
      </c>
      <c r="AE34" s="206">
        <v>0</v>
      </c>
      <c r="AF34" s="206">
        <v>0</v>
      </c>
      <c r="AG34" s="206">
        <v>4.55</v>
      </c>
      <c r="AH34" s="206">
        <v>0</v>
      </c>
      <c r="AI34" s="206">
        <v>56.06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0.25</v>
      </c>
      <c r="E35" s="206">
        <v>0</v>
      </c>
      <c r="F35" s="206">
        <v>0</v>
      </c>
      <c r="G35" s="206">
        <v>0.61</v>
      </c>
      <c r="H35" s="206">
        <v>0</v>
      </c>
      <c r="I35" s="206">
        <v>2.79</v>
      </c>
      <c r="J35" s="206">
        <v>0.03</v>
      </c>
      <c r="K35" s="206">
        <v>2.61</v>
      </c>
      <c r="L35" s="206">
        <v>0.12</v>
      </c>
      <c r="M35" s="206">
        <v>0.19</v>
      </c>
      <c r="N35" s="206">
        <v>0.2</v>
      </c>
      <c r="O35" s="206">
        <v>0.23</v>
      </c>
      <c r="P35" s="206">
        <v>4.26</v>
      </c>
      <c r="Q35" s="206">
        <v>0.38</v>
      </c>
      <c r="R35" s="206">
        <v>0.89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1.48</v>
      </c>
      <c r="AE35" s="206">
        <v>0</v>
      </c>
      <c r="AF35" s="206">
        <v>0</v>
      </c>
      <c r="AG35" s="206">
        <v>4.55</v>
      </c>
      <c r="AH35" s="206">
        <v>0</v>
      </c>
      <c r="AI35" s="206">
        <v>56.06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0.25</v>
      </c>
      <c r="E36" s="206">
        <v>0</v>
      </c>
      <c r="F36" s="206">
        <v>0</v>
      </c>
      <c r="G36" s="206">
        <v>0.61</v>
      </c>
      <c r="H36" s="206">
        <v>0</v>
      </c>
      <c r="I36" s="206">
        <v>2.79</v>
      </c>
      <c r="J36" s="206">
        <v>0.03</v>
      </c>
      <c r="K36" s="206">
        <v>2.61</v>
      </c>
      <c r="L36" s="206">
        <v>0.12</v>
      </c>
      <c r="M36" s="206">
        <v>0.19</v>
      </c>
      <c r="N36" s="206">
        <v>0.2</v>
      </c>
      <c r="O36" s="206">
        <v>0.23</v>
      </c>
      <c r="P36" s="206">
        <v>4.26</v>
      </c>
      <c r="Q36" s="206">
        <v>0.38</v>
      </c>
      <c r="R36" s="206">
        <v>0.89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1.48</v>
      </c>
      <c r="AE36" s="206">
        <v>0</v>
      </c>
      <c r="AF36" s="206">
        <v>0</v>
      </c>
      <c r="AG36" s="206">
        <v>4.55</v>
      </c>
      <c r="AH36" s="206">
        <v>0</v>
      </c>
      <c r="AI36" s="206">
        <v>56.06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0.25</v>
      </c>
      <c r="E37" s="206">
        <v>0</v>
      </c>
      <c r="F37" s="206">
        <v>0</v>
      </c>
      <c r="G37" s="206">
        <v>0.61</v>
      </c>
      <c r="H37" s="206">
        <v>0</v>
      </c>
      <c r="I37" s="206">
        <v>2.79</v>
      </c>
      <c r="J37" s="206">
        <v>0.03</v>
      </c>
      <c r="K37" s="206">
        <v>2.61</v>
      </c>
      <c r="L37" s="206">
        <v>0.12</v>
      </c>
      <c r="M37" s="206">
        <v>0.19</v>
      </c>
      <c r="N37" s="206">
        <v>0.2</v>
      </c>
      <c r="O37" s="206">
        <v>0.23</v>
      </c>
      <c r="P37" s="206">
        <v>4.26</v>
      </c>
      <c r="Q37" s="206">
        <v>0.38</v>
      </c>
      <c r="R37" s="206">
        <v>0.89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1.48</v>
      </c>
      <c r="AE37" s="206">
        <v>0</v>
      </c>
      <c r="AF37" s="206">
        <v>0</v>
      </c>
      <c r="AG37" s="206">
        <v>4.55</v>
      </c>
      <c r="AH37" s="206">
        <v>0</v>
      </c>
      <c r="AI37" s="206">
        <v>56.06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0.25</v>
      </c>
      <c r="E38" s="206">
        <v>0</v>
      </c>
      <c r="F38" s="206">
        <v>0</v>
      </c>
      <c r="G38" s="206">
        <v>0.61</v>
      </c>
      <c r="H38" s="206">
        <v>0</v>
      </c>
      <c r="I38" s="206">
        <v>2.79</v>
      </c>
      <c r="J38" s="206">
        <v>0.03</v>
      </c>
      <c r="K38" s="206">
        <v>2.61</v>
      </c>
      <c r="L38" s="206">
        <v>0.12</v>
      </c>
      <c r="M38" s="206">
        <v>0.19</v>
      </c>
      <c r="N38" s="206">
        <v>0.2</v>
      </c>
      <c r="O38" s="206">
        <v>0.23</v>
      </c>
      <c r="P38" s="206">
        <v>4.26</v>
      </c>
      <c r="Q38" s="206">
        <v>0.38</v>
      </c>
      <c r="R38" s="206">
        <v>0.89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1.48</v>
      </c>
      <c r="AE38" s="206">
        <v>0</v>
      </c>
      <c r="AF38" s="206">
        <v>0</v>
      </c>
      <c r="AG38" s="206">
        <v>4.55</v>
      </c>
      <c r="AH38" s="206">
        <v>0</v>
      </c>
      <c r="AI38" s="206">
        <v>56.06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0.25</v>
      </c>
      <c r="E39" s="206">
        <v>0</v>
      </c>
      <c r="F39" s="206">
        <v>0</v>
      </c>
      <c r="G39" s="206">
        <v>0.61</v>
      </c>
      <c r="H39" s="206">
        <v>0</v>
      </c>
      <c r="I39" s="206">
        <v>2.79</v>
      </c>
      <c r="J39" s="206">
        <v>0.03</v>
      </c>
      <c r="K39" s="206">
        <v>2.61</v>
      </c>
      <c r="L39" s="206">
        <v>0.12</v>
      </c>
      <c r="M39" s="206">
        <v>0.19</v>
      </c>
      <c r="N39" s="206">
        <v>0.2</v>
      </c>
      <c r="O39" s="206">
        <v>0.23</v>
      </c>
      <c r="P39" s="206">
        <v>4.26</v>
      </c>
      <c r="Q39" s="206">
        <v>0.38</v>
      </c>
      <c r="R39" s="206">
        <v>0.89</v>
      </c>
      <c r="S39" s="206">
        <v>0.57999999999999996</v>
      </c>
      <c r="T39" s="206">
        <v>0.04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1.48</v>
      </c>
      <c r="AE39" s="206">
        <v>0</v>
      </c>
      <c r="AF39" s="206">
        <v>0</v>
      </c>
      <c r="AG39" s="206">
        <v>4.55</v>
      </c>
      <c r="AH39" s="206">
        <v>0</v>
      </c>
      <c r="AI39" s="206">
        <v>56.06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0.25</v>
      </c>
      <c r="E40" s="206">
        <v>0</v>
      </c>
      <c r="F40" s="206">
        <v>0</v>
      </c>
      <c r="G40" s="206">
        <v>0.61</v>
      </c>
      <c r="H40" s="206">
        <v>0</v>
      </c>
      <c r="I40" s="206">
        <v>2.79</v>
      </c>
      <c r="J40" s="206">
        <v>0.03</v>
      </c>
      <c r="K40" s="206">
        <v>2.61</v>
      </c>
      <c r="L40" s="206">
        <v>0.12</v>
      </c>
      <c r="M40" s="206">
        <v>0.19</v>
      </c>
      <c r="N40" s="206">
        <v>0.2</v>
      </c>
      <c r="O40" s="206">
        <v>0.23</v>
      </c>
      <c r="P40" s="206">
        <v>4.26</v>
      </c>
      <c r="Q40" s="206">
        <v>0.38</v>
      </c>
      <c r="R40" s="206">
        <v>0.89</v>
      </c>
      <c r="S40" s="206">
        <v>0.57999999999999996</v>
      </c>
      <c r="T40" s="206">
        <v>0.04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1.48</v>
      </c>
      <c r="AE40" s="206">
        <v>0</v>
      </c>
      <c r="AF40" s="206">
        <v>0</v>
      </c>
      <c r="AG40" s="206">
        <v>4.55</v>
      </c>
      <c r="AH40" s="206">
        <v>0</v>
      </c>
      <c r="AI40" s="206">
        <v>56.06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0.25</v>
      </c>
      <c r="E41" s="206">
        <v>0</v>
      </c>
      <c r="F41" s="206">
        <v>0</v>
      </c>
      <c r="G41" s="206">
        <v>0.61</v>
      </c>
      <c r="H41" s="206">
        <v>0</v>
      </c>
      <c r="I41" s="206">
        <v>2.79</v>
      </c>
      <c r="J41" s="206">
        <v>0.03</v>
      </c>
      <c r="K41" s="206">
        <v>2.4</v>
      </c>
      <c r="L41" s="206">
        <v>0.12</v>
      </c>
      <c r="M41" s="206">
        <v>0.19</v>
      </c>
      <c r="N41" s="206">
        <v>0.2</v>
      </c>
      <c r="O41" s="206">
        <v>0.23</v>
      </c>
      <c r="P41" s="206">
        <v>4.26</v>
      </c>
      <c r="Q41" s="206">
        <v>0.38</v>
      </c>
      <c r="R41" s="206">
        <v>0.89</v>
      </c>
      <c r="S41" s="206">
        <v>0.57999999999999996</v>
      </c>
      <c r="T41" s="206">
        <v>0.04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1.48</v>
      </c>
      <c r="AE41" s="206">
        <v>0</v>
      </c>
      <c r="AF41" s="206">
        <v>0</v>
      </c>
      <c r="AG41" s="206">
        <v>4.55</v>
      </c>
      <c r="AH41" s="206">
        <v>0</v>
      </c>
      <c r="AI41" s="206">
        <v>56.06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0.25</v>
      </c>
      <c r="E42" s="206">
        <v>0</v>
      </c>
      <c r="F42" s="206">
        <v>0</v>
      </c>
      <c r="G42" s="206">
        <v>0.61</v>
      </c>
      <c r="H42" s="206">
        <v>0</v>
      </c>
      <c r="I42" s="206">
        <v>2.79</v>
      </c>
      <c r="J42" s="206">
        <v>0.03</v>
      </c>
      <c r="K42" s="206">
        <v>2.1800000000000002</v>
      </c>
      <c r="L42" s="206">
        <v>0.12</v>
      </c>
      <c r="M42" s="206">
        <v>0.19</v>
      </c>
      <c r="N42" s="206">
        <v>0.2</v>
      </c>
      <c r="O42" s="206">
        <v>0.23</v>
      </c>
      <c r="P42" s="206">
        <v>4.26</v>
      </c>
      <c r="Q42" s="206">
        <v>0.38</v>
      </c>
      <c r="R42" s="206">
        <v>0.89</v>
      </c>
      <c r="S42" s="206">
        <v>0.57999999999999996</v>
      </c>
      <c r="T42" s="206">
        <v>0.04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1.48</v>
      </c>
      <c r="AE42" s="206">
        <v>0</v>
      </c>
      <c r="AF42" s="206">
        <v>0</v>
      </c>
      <c r="AG42" s="206">
        <v>4.55</v>
      </c>
      <c r="AH42" s="206">
        <v>0</v>
      </c>
      <c r="AI42" s="206">
        <v>56.06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0.25</v>
      </c>
      <c r="E43" s="206">
        <v>0</v>
      </c>
      <c r="F43" s="206">
        <v>0</v>
      </c>
      <c r="G43" s="206">
        <v>0.61</v>
      </c>
      <c r="H43" s="206">
        <v>0</v>
      </c>
      <c r="I43" s="206">
        <v>2.79</v>
      </c>
      <c r="J43" s="206">
        <v>0.03</v>
      </c>
      <c r="K43" s="206">
        <v>1.96</v>
      </c>
      <c r="L43" s="206">
        <v>0.12</v>
      </c>
      <c r="M43" s="206">
        <v>0.19</v>
      </c>
      <c r="N43" s="206">
        <v>0.2</v>
      </c>
      <c r="O43" s="206">
        <v>0.23</v>
      </c>
      <c r="P43" s="206">
        <v>4.26</v>
      </c>
      <c r="Q43" s="206">
        <v>0.38</v>
      </c>
      <c r="R43" s="206">
        <v>0.65</v>
      </c>
      <c r="S43" s="206">
        <v>0.57999999999999996</v>
      </c>
      <c r="T43" s="206">
        <v>0.04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1.48</v>
      </c>
      <c r="AE43" s="206">
        <v>0</v>
      </c>
      <c r="AF43" s="206">
        <v>0</v>
      </c>
      <c r="AG43" s="206">
        <v>4.55</v>
      </c>
      <c r="AH43" s="206">
        <v>0</v>
      </c>
      <c r="AI43" s="206">
        <v>56.06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0.25</v>
      </c>
      <c r="E44" s="206">
        <v>0</v>
      </c>
      <c r="F44" s="206">
        <v>0</v>
      </c>
      <c r="G44" s="206">
        <v>0.61</v>
      </c>
      <c r="H44" s="206">
        <v>0</v>
      </c>
      <c r="I44" s="206">
        <v>2.79</v>
      </c>
      <c r="J44" s="206">
        <v>0.03</v>
      </c>
      <c r="K44" s="206">
        <v>1.87</v>
      </c>
      <c r="L44" s="206">
        <v>0.12</v>
      </c>
      <c r="M44" s="206">
        <v>0.19</v>
      </c>
      <c r="N44" s="206">
        <v>0.2</v>
      </c>
      <c r="O44" s="206">
        <v>0.23</v>
      </c>
      <c r="P44" s="206">
        <v>4.26</v>
      </c>
      <c r="Q44" s="206">
        <v>0.38</v>
      </c>
      <c r="R44" s="206">
        <v>0.65</v>
      </c>
      <c r="S44" s="206">
        <v>0.57999999999999996</v>
      </c>
      <c r="T44" s="206">
        <v>0.04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1.48</v>
      </c>
      <c r="AE44" s="206">
        <v>0</v>
      </c>
      <c r="AF44" s="206">
        <v>0</v>
      </c>
      <c r="AG44" s="206">
        <v>4.55</v>
      </c>
      <c r="AH44" s="206">
        <v>0</v>
      </c>
      <c r="AI44" s="206">
        <v>56.06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0.25</v>
      </c>
      <c r="E45" s="206">
        <v>0</v>
      </c>
      <c r="F45" s="206">
        <v>0</v>
      </c>
      <c r="G45" s="206">
        <v>0.61</v>
      </c>
      <c r="H45" s="206">
        <v>0</v>
      </c>
      <c r="I45" s="206">
        <v>2.79</v>
      </c>
      <c r="J45" s="206">
        <v>0.03</v>
      </c>
      <c r="K45" s="206">
        <v>1.87</v>
      </c>
      <c r="L45" s="206">
        <v>0.12</v>
      </c>
      <c r="M45" s="206">
        <v>0.19</v>
      </c>
      <c r="N45" s="206">
        <v>0.2</v>
      </c>
      <c r="O45" s="206">
        <v>0.23</v>
      </c>
      <c r="P45" s="206">
        <v>4.26</v>
      </c>
      <c r="Q45" s="206">
        <v>0.38</v>
      </c>
      <c r="R45" s="206">
        <v>0.68</v>
      </c>
      <c r="S45" s="206">
        <v>0.57999999999999996</v>
      </c>
      <c r="T45" s="206">
        <v>0.04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0.03</v>
      </c>
      <c r="AD45" s="206">
        <v>1.48</v>
      </c>
      <c r="AE45" s="206">
        <v>0</v>
      </c>
      <c r="AF45" s="206">
        <v>0</v>
      </c>
      <c r="AG45" s="206">
        <v>4.55</v>
      </c>
      <c r="AH45" s="206">
        <v>0</v>
      </c>
      <c r="AI45" s="206">
        <v>56.06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0.25</v>
      </c>
      <c r="E46" s="206">
        <v>0</v>
      </c>
      <c r="F46" s="206">
        <v>0</v>
      </c>
      <c r="G46" s="206">
        <v>0.61</v>
      </c>
      <c r="H46" s="206">
        <v>0</v>
      </c>
      <c r="I46" s="206">
        <v>2.79</v>
      </c>
      <c r="J46" s="206">
        <v>0.03</v>
      </c>
      <c r="K46" s="206">
        <v>1.87</v>
      </c>
      <c r="L46" s="206">
        <v>0.12</v>
      </c>
      <c r="M46" s="206">
        <v>0.19</v>
      </c>
      <c r="N46" s="206">
        <v>0.2</v>
      </c>
      <c r="O46" s="206">
        <v>0.23</v>
      </c>
      <c r="P46" s="206">
        <v>4.26</v>
      </c>
      <c r="Q46" s="206">
        <v>0.38</v>
      </c>
      <c r="R46" s="206">
        <v>0.68</v>
      </c>
      <c r="S46" s="206">
        <v>0.57999999999999996</v>
      </c>
      <c r="T46" s="206">
        <v>0.04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0.03</v>
      </c>
      <c r="AD46" s="206">
        <v>1.48</v>
      </c>
      <c r="AE46" s="206">
        <v>0</v>
      </c>
      <c r="AF46" s="206">
        <v>0</v>
      </c>
      <c r="AG46" s="206">
        <v>4.55</v>
      </c>
      <c r="AH46" s="206">
        <v>0</v>
      </c>
      <c r="AI46" s="206">
        <v>56.06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0.25</v>
      </c>
      <c r="E47" s="206">
        <v>0</v>
      </c>
      <c r="F47" s="206">
        <v>0</v>
      </c>
      <c r="G47" s="206">
        <v>0.61</v>
      </c>
      <c r="H47" s="206">
        <v>0</v>
      </c>
      <c r="I47" s="206">
        <v>2.79</v>
      </c>
      <c r="J47" s="206">
        <v>0.03</v>
      </c>
      <c r="K47" s="206">
        <v>1.87</v>
      </c>
      <c r="L47" s="206">
        <v>0.12</v>
      </c>
      <c r="M47" s="206">
        <v>0.19</v>
      </c>
      <c r="N47" s="206">
        <v>0.2</v>
      </c>
      <c r="O47" s="206">
        <v>0.23</v>
      </c>
      <c r="P47" s="206">
        <v>4.26</v>
      </c>
      <c r="Q47" s="206">
        <v>0.38</v>
      </c>
      <c r="R47" s="206">
        <v>0.68</v>
      </c>
      <c r="S47" s="206">
        <v>0.57999999999999996</v>
      </c>
      <c r="T47" s="206">
        <v>0.04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0.03</v>
      </c>
      <c r="AD47" s="206">
        <v>1.48</v>
      </c>
      <c r="AE47" s="206">
        <v>0</v>
      </c>
      <c r="AF47" s="206">
        <v>0</v>
      </c>
      <c r="AG47" s="206">
        <v>4.55</v>
      </c>
      <c r="AH47" s="206">
        <v>0</v>
      </c>
      <c r="AI47" s="206">
        <v>56.06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0.25</v>
      </c>
      <c r="E48" s="206">
        <v>0</v>
      </c>
      <c r="F48" s="206">
        <v>0</v>
      </c>
      <c r="G48" s="206">
        <v>0.61</v>
      </c>
      <c r="H48" s="206">
        <v>0</v>
      </c>
      <c r="I48" s="206">
        <v>2.79</v>
      </c>
      <c r="J48" s="206">
        <v>0.03</v>
      </c>
      <c r="K48" s="206">
        <v>1.87</v>
      </c>
      <c r="L48" s="206">
        <v>0.12</v>
      </c>
      <c r="M48" s="206">
        <v>0.19</v>
      </c>
      <c r="N48" s="206">
        <v>0.2</v>
      </c>
      <c r="O48" s="206">
        <v>0.23</v>
      </c>
      <c r="P48" s="206">
        <v>4.26</v>
      </c>
      <c r="Q48" s="206">
        <v>0.38</v>
      </c>
      <c r="R48" s="206">
        <v>0.68</v>
      </c>
      <c r="S48" s="206">
        <v>0.57999999999999996</v>
      </c>
      <c r="T48" s="206">
        <v>0.04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0.03</v>
      </c>
      <c r="AD48" s="206">
        <v>1.48</v>
      </c>
      <c r="AE48" s="206">
        <v>0</v>
      </c>
      <c r="AF48" s="206">
        <v>0</v>
      </c>
      <c r="AG48" s="206">
        <v>4.55</v>
      </c>
      <c r="AH48" s="206">
        <v>0</v>
      </c>
      <c r="AI48" s="206">
        <v>56.06</v>
      </c>
      <c r="AJ48" s="206">
        <v>0</v>
      </c>
      <c r="AK48" s="206">
        <v>4.59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0.25</v>
      </c>
      <c r="E49" s="206">
        <v>0</v>
      </c>
      <c r="F49" s="206">
        <v>0</v>
      </c>
      <c r="G49" s="206">
        <v>0.61</v>
      </c>
      <c r="H49" s="206">
        <v>0</v>
      </c>
      <c r="I49" s="206">
        <v>2.79</v>
      </c>
      <c r="J49" s="206">
        <v>0.03</v>
      </c>
      <c r="K49" s="206">
        <v>1.87</v>
      </c>
      <c r="L49" s="206">
        <v>0.12</v>
      </c>
      <c r="M49" s="206">
        <v>0.19</v>
      </c>
      <c r="N49" s="206">
        <v>0.2</v>
      </c>
      <c r="O49" s="206">
        <v>0.23</v>
      </c>
      <c r="P49" s="206">
        <v>4.26</v>
      </c>
      <c r="Q49" s="206">
        <v>0.38</v>
      </c>
      <c r="R49" s="206">
        <v>0.78</v>
      </c>
      <c r="S49" s="206">
        <v>0.57999999999999996</v>
      </c>
      <c r="T49" s="206">
        <v>0.04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0.2</v>
      </c>
      <c r="AD49" s="206">
        <v>1.48</v>
      </c>
      <c r="AE49" s="206">
        <v>0</v>
      </c>
      <c r="AF49" s="206">
        <v>0</v>
      </c>
      <c r="AG49" s="206">
        <v>4.55</v>
      </c>
      <c r="AH49" s="206">
        <v>0</v>
      </c>
      <c r="AI49" s="206">
        <v>56.06</v>
      </c>
      <c r="AJ49" s="206">
        <v>0</v>
      </c>
      <c r="AK49" s="206">
        <v>4.59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0.25</v>
      </c>
      <c r="E50" s="206">
        <v>0</v>
      </c>
      <c r="F50" s="206">
        <v>0</v>
      </c>
      <c r="G50" s="206">
        <v>0.61</v>
      </c>
      <c r="H50" s="206">
        <v>0</v>
      </c>
      <c r="I50" s="206">
        <v>2.79</v>
      </c>
      <c r="J50" s="206">
        <v>0.03</v>
      </c>
      <c r="K50" s="206">
        <v>1.87</v>
      </c>
      <c r="L50" s="206">
        <v>0.12</v>
      </c>
      <c r="M50" s="206">
        <v>0.19</v>
      </c>
      <c r="N50" s="206">
        <v>0.2</v>
      </c>
      <c r="O50" s="206">
        <v>0.23</v>
      </c>
      <c r="P50" s="206">
        <v>4.26</v>
      </c>
      <c r="Q50" s="206">
        <v>0.38</v>
      </c>
      <c r="R50" s="206">
        <v>0.89</v>
      </c>
      <c r="S50" s="206">
        <v>0.57999999999999996</v>
      </c>
      <c r="T50" s="206">
        <v>0.04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0.2</v>
      </c>
      <c r="AD50" s="206">
        <v>1.48</v>
      </c>
      <c r="AE50" s="206">
        <v>0</v>
      </c>
      <c r="AF50" s="206">
        <v>0</v>
      </c>
      <c r="AG50" s="206">
        <v>4.55</v>
      </c>
      <c r="AH50" s="206">
        <v>0</v>
      </c>
      <c r="AI50" s="206">
        <v>56.06</v>
      </c>
      <c r="AJ50" s="206">
        <v>0</v>
      </c>
      <c r="AK50" s="206">
        <v>4.59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0.25</v>
      </c>
      <c r="E51" s="206">
        <v>0</v>
      </c>
      <c r="F51" s="206">
        <v>0</v>
      </c>
      <c r="G51" s="206">
        <v>0.61</v>
      </c>
      <c r="H51" s="206">
        <v>0</v>
      </c>
      <c r="I51" s="206">
        <v>2.79</v>
      </c>
      <c r="J51" s="206">
        <v>0.03</v>
      </c>
      <c r="K51" s="206">
        <v>1.87</v>
      </c>
      <c r="L51" s="206">
        <v>0.12</v>
      </c>
      <c r="M51" s="206">
        <v>0.19</v>
      </c>
      <c r="N51" s="206">
        <v>0.2</v>
      </c>
      <c r="O51" s="206">
        <v>0.23</v>
      </c>
      <c r="P51" s="206">
        <v>4.26</v>
      </c>
      <c r="Q51" s="206">
        <v>0.38</v>
      </c>
      <c r="R51" s="206">
        <v>0.89</v>
      </c>
      <c r="S51" s="206">
        <v>0.57999999999999996</v>
      </c>
      <c r="T51" s="206">
        <v>0.04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0.03</v>
      </c>
      <c r="AD51" s="206">
        <v>1.48</v>
      </c>
      <c r="AE51" s="206">
        <v>0</v>
      </c>
      <c r="AF51" s="206">
        <v>0</v>
      </c>
      <c r="AG51" s="206">
        <v>4.55</v>
      </c>
      <c r="AH51" s="206">
        <v>0</v>
      </c>
      <c r="AI51" s="206">
        <v>56.06</v>
      </c>
      <c r="AJ51" s="206">
        <v>0</v>
      </c>
      <c r="AK51" s="206">
        <v>4.59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0.25</v>
      </c>
      <c r="E52" s="206">
        <v>0</v>
      </c>
      <c r="F52" s="206">
        <v>0</v>
      </c>
      <c r="G52" s="206">
        <v>0.61</v>
      </c>
      <c r="H52" s="206">
        <v>0</v>
      </c>
      <c r="I52" s="206">
        <v>2.79</v>
      </c>
      <c r="J52" s="206">
        <v>0.03</v>
      </c>
      <c r="K52" s="206">
        <v>1.87</v>
      </c>
      <c r="L52" s="206">
        <v>0.12</v>
      </c>
      <c r="M52" s="206">
        <v>0.19</v>
      </c>
      <c r="N52" s="206">
        <v>0.2</v>
      </c>
      <c r="O52" s="206">
        <v>0.23</v>
      </c>
      <c r="P52" s="206">
        <v>4.26</v>
      </c>
      <c r="Q52" s="206">
        <v>0.38</v>
      </c>
      <c r="R52" s="206">
        <v>0.89</v>
      </c>
      <c r="S52" s="206">
        <v>0.57999999999999996</v>
      </c>
      <c r="T52" s="206">
        <v>0.04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0.03</v>
      </c>
      <c r="AD52" s="206">
        <v>1.48</v>
      </c>
      <c r="AE52" s="206">
        <v>0</v>
      </c>
      <c r="AF52" s="206">
        <v>0</v>
      </c>
      <c r="AG52" s="206">
        <v>4.55</v>
      </c>
      <c r="AH52" s="206">
        <v>0</v>
      </c>
      <c r="AI52" s="206">
        <v>56.06</v>
      </c>
      <c r="AJ52" s="206">
        <v>0</v>
      </c>
      <c r="AK52" s="206">
        <v>4.59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0.25</v>
      </c>
      <c r="E53" s="206">
        <v>0</v>
      </c>
      <c r="F53" s="206">
        <v>0</v>
      </c>
      <c r="G53" s="206">
        <v>0.61</v>
      </c>
      <c r="H53" s="206">
        <v>0</v>
      </c>
      <c r="I53" s="206">
        <v>2.79</v>
      </c>
      <c r="J53" s="206">
        <v>0.03</v>
      </c>
      <c r="K53" s="206">
        <v>1.87</v>
      </c>
      <c r="L53" s="206">
        <v>0.12</v>
      </c>
      <c r="M53" s="206">
        <v>0.19</v>
      </c>
      <c r="N53" s="206">
        <v>0.2</v>
      </c>
      <c r="O53" s="206">
        <v>0.23</v>
      </c>
      <c r="P53" s="206">
        <v>4.26</v>
      </c>
      <c r="Q53" s="206">
        <v>0.38</v>
      </c>
      <c r="R53" s="206">
        <v>0.89</v>
      </c>
      <c r="S53" s="206">
        <v>0.57999999999999996</v>
      </c>
      <c r="T53" s="206">
        <v>0.04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0.03</v>
      </c>
      <c r="AD53" s="206">
        <v>1.48</v>
      </c>
      <c r="AE53" s="206">
        <v>0</v>
      </c>
      <c r="AF53" s="206">
        <v>0</v>
      </c>
      <c r="AG53" s="206">
        <v>4.55</v>
      </c>
      <c r="AH53" s="206">
        <v>0</v>
      </c>
      <c r="AI53" s="206">
        <v>56.06</v>
      </c>
      <c r="AJ53" s="206">
        <v>0</v>
      </c>
      <c r="AK53" s="206">
        <v>4.59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0.25</v>
      </c>
      <c r="E54" s="206">
        <v>0</v>
      </c>
      <c r="F54" s="206">
        <v>0</v>
      </c>
      <c r="G54" s="206">
        <v>0.61</v>
      </c>
      <c r="H54" s="206">
        <v>0</v>
      </c>
      <c r="I54" s="206">
        <v>2.79</v>
      </c>
      <c r="J54" s="206">
        <v>0.03</v>
      </c>
      <c r="K54" s="206">
        <v>1.87</v>
      </c>
      <c r="L54" s="206">
        <v>0.12</v>
      </c>
      <c r="M54" s="206">
        <v>0.19</v>
      </c>
      <c r="N54" s="206">
        <v>0.2</v>
      </c>
      <c r="O54" s="206">
        <v>0.23</v>
      </c>
      <c r="P54" s="206">
        <v>4.26</v>
      </c>
      <c r="Q54" s="206">
        <v>0.2</v>
      </c>
      <c r="R54" s="206">
        <v>0.86</v>
      </c>
      <c r="S54" s="206">
        <v>0.32</v>
      </c>
      <c r="T54" s="206">
        <v>0.04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0.2</v>
      </c>
      <c r="AD54" s="206">
        <v>1.48</v>
      </c>
      <c r="AE54" s="206">
        <v>0</v>
      </c>
      <c r="AF54" s="206">
        <v>0</v>
      </c>
      <c r="AG54" s="206">
        <v>4.55</v>
      </c>
      <c r="AH54" s="206">
        <v>0</v>
      </c>
      <c r="AI54" s="206">
        <v>56.06</v>
      </c>
      <c r="AJ54" s="206">
        <v>0</v>
      </c>
      <c r="AK54" s="206">
        <v>4.59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0.25</v>
      </c>
      <c r="E55" s="206">
        <v>0</v>
      </c>
      <c r="F55" s="206">
        <v>0</v>
      </c>
      <c r="G55" s="206">
        <v>0.61</v>
      </c>
      <c r="H55" s="206">
        <v>0</v>
      </c>
      <c r="I55" s="206">
        <v>2.79</v>
      </c>
      <c r="J55" s="206">
        <v>0.03</v>
      </c>
      <c r="K55" s="206">
        <v>1.87</v>
      </c>
      <c r="L55" s="206">
        <v>0.12</v>
      </c>
      <c r="M55" s="206">
        <v>0.19</v>
      </c>
      <c r="N55" s="206">
        <v>0.2</v>
      </c>
      <c r="O55" s="206">
        <v>0.23</v>
      </c>
      <c r="P55" s="206">
        <v>4.26</v>
      </c>
      <c r="Q55" s="206">
        <v>0.38</v>
      </c>
      <c r="R55" s="206">
        <v>0.89</v>
      </c>
      <c r="S55" s="206">
        <v>0.57999999999999996</v>
      </c>
      <c r="T55" s="206">
        <v>0.04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0.25</v>
      </c>
      <c r="AD55" s="206">
        <v>1.48</v>
      </c>
      <c r="AE55" s="206">
        <v>0</v>
      </c>
      <c r="AF55" s="206">
        <v>0</v>
      </c>
      <c r="AG55" s="206">
        <v>4.55</v>
      </c>
      <c r="AH55" s="206">
        <v>0</v>
      </c>
      <c r="AI55" s="206">
        <v>56.06</v>
      </c>
      <c r="AJ55" s="206">
        <v>0</v>
      </c>
      <c r="AK55" s="206">
        <v>4.59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0.25</v>
      </c>
      <c r="E56" s="206">
        <v>0</v>
      </c>
      <c r="F56" s="206">
        <v>0</v>
      </c>
      <c r="G56" s="206">
        <v>0.61</v>
      </c>
      <c r="H56" s="206">
        <v>0</v>
      </c>
      <c r="I56" s="206">
        <v>2.79</v>
      </c>
      <c r="J56" s="206">
        <v>0.03</v>
      </c>
      <c r="K56" s="206">
        <v>1.87</v>
      </c>
      <c r="L56" s="206">
        <v>0.12</v>
      </c>
      <c r="M56" s="206">
        <v>0.19</v>
      </c>
      <c r="N56" s="206">
        <v>0.2</v>
      </c>
      <c r="O56" s="206">
        <v>0.23</v>
      </c>
      <c r="P56" s="206">
        <v>4.26</v>
      </c>
      <c r="Q56" s="206">
        <v>0.38</v>
      </c>
      <c r="R56" s="206">
        <v>0.89</v>
      </c>
      <c r="S56" s="206">
        <v>0.57999999999999996</v>
      </c>
      <c r="T56" s="206">
        <v>0.04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0.25</v>
      </c>
      <c r="AD56" s="206">
        <v>1.48</v>
      </c>
      <c r="AE56" s="206">
        <v>0</v>
      </c>
      <c r="AF56" s="206">
        <v>0</v>
      </c>
      <c r="AG56" s="206">
        <v>4.55</v>
      </c>
      <c r="AH56" s="206">
        <v>0</v>
      </c>
      <c r="AI56" s="206">
        <v>56.06</v>
      </c>
      <c r="AJ56" s="206">
        <v>0</v>
      </c>
      <c r="AK56" s="206">
        <v>4.59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0.25</v>
      </c>
      <c r="E57" s="206">
        <v>0</v>
      </c>
      <c r="F57" s="206">
        <v>0</v>
      </c>
      <c r="G57" s="206">
        <v>0.61</v>
      </c>
      <c r="H57" s="206">
        <v>0</v>
      </c>
      <c r="I57" s="206">
        <v>2.79</v>
      </c>
      <c r="J57" s="206">
        <v>0.03</v>
      </c>
      <c r="K57" s="206">
        <v>1.87</v>
      </c>
      <c r="L57" s="206">
        <v>0.12</v>
      </c>
      <c r="M57" s="206">
        <v>0.19</v>
      </c>
      <c r="N57" s="206">
        <v>0.2</v>
      </c>
      <c r="O57" s="206">
        <v>0.23</v>
      </c>
      <c r="P57" s="206">
        <v>4.26</v>
      </c>
      <c r="Q57" s="206">
        <v>0.38</v>
      </c>
      <c r="R57" s="206">
        <v>0.89</v>
      </c>
      <c r="S57" s="206">
        <v>0.57999999999999996</v>
      </c>
      <c r="T57" s="206">
        <v>0.04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0.08</v>
      </c>
      <c r="AD57" s="206">
        <v>1.48</v>
      </c>
      <c r="AE57" s="206">
        <v>0</v>
      </c>
      <c r="AF57" s="206">
        <v>0</v>
      </c>
      <c r="AG57" s="206">
        <v>4.55</v>
      </c>
      <c r="AH57" s="206">
        <v>0</v>
      </c>
      <c r="AI57" s="206">
        <v>56.06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0.25</v>
      </c>
      <c r="E58" s="206">
        <v>0</v>
      </c>
      <c r="F58" s="206">
        <v>0</v>
      </c>
      <c r="G58" s="206">
        <v>0.61</v>
      </c>
      <c r="H58" s="206">
        <v>0</v>
      </c>
      <c r="I58" s="206">
        <v>2.79</v>
      </c>
      <c r="J58" s="206">
        <v>0.03</v>
      </c>
      <c r="K58" s="206">
        <v>1.87</v>
      </c>
      <c r="L58" s="206">
        <v>0.12</v>
      </c>
      <c r="M58" s="206">
        <v>0.19</v>
      </c>
      <c r="N58" s="206">
        <v>0.2</v>
      </c>
      <c r="O58" s="206">
        <v>0.23</v>
      </c>
      <c r="P58" s="206">
        <v>4.26</v>
      </c>
      <c r="Q58" s="206">
        <v>0.38</v>
      </c>
      <c r="R58" s="206">
        <v>0.89</v>
      </c>
      <c r="S58" s="206">
        <v>0.57999999999999996</v>
      </c>
      <c r="T58" s="206">
        <v>0.04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0.08</v>
      </c>
      <c r="AD58" s="206">
        <v>1.48</v>
      </c>
      <c r="AE58" s="206">
        <v>0</v>
      </c>
      <c r="AF58" s="206">
        <v>0</v>
      </c>
      <c r="AG58" s="206">
        <v>4.55</v>
      </c>
      <c r="AH58" s="206">
        <v>0</v>
      </c>
      <c r="AI58" s="206">
        <v>56.06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0.25</v>
      </c>
      <c r="E59" s="206">
        <v>0</v>
      </c>
      <c r="F59" s="206">
        <v>0</v>
      </c>
      <c r="G59" s="206">
        <v>0.61</v>
      </c>
      <c r="H59" s="206">
        <v>0</v>
      </c>
      <c r="I59" s="206">
        <v>2.79</v>
      </c>
      <c r="J59" s="206">
        <v>0.03</v>
      </c>
      <c r="K59" s="206">
        <v>1.87</v>
      </c>
      <c r="L59" s="206">
        <v>0.12</v>
      </c>
      <c r="M59" s="206">
        <v>0.19</v>
      </c>
      <c r="N59" s="206">
        <v>0.2</v>
      </c>
      <c r="O59" s="206">
        <v>0.23</v>
      </c>
      <c r="P59" s="206">
        <v>4.07</v>
      </c>
      <c r="Q59" s="206">
        <v>0.38</v>
      </c>
      <c r="R59" s="206">
        <v>0.67</v>
      </c>
      <c r="S59" s="206">
        <v>0.57999999999999996</v>
      </c>
      <c r="T59" s="206">
        <v>0.04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0.08</v>
      </c>
      <c r="AD59" s="206">
        <v>1.48</v>
      </c>
      <c r="AE59" s="206">
        <v>0</v>
      </c>
      <c r="AF59" s="206">
        <v>0</v>
      </c>
      <c r="AG59" s="206">
        <v>4.55</v>
      </c>
      <c r="AH59" s="206">
        <v>0</v>
      </c>
      <c r="AI59" s="206">
        <v>56.06</v>
      </c>
      <c r="AJ59" s="206">
        <v>0</v>
      </c>
      <c r="AK59" s="206">
        <v>4.07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0.25</v>
      </c>
      <c r="E60" s="206">
        <v>0</v>
      </c>
      <c r="F60" s="206">
        <v>0</v>
      </c>
      <c r="G60" s="206">
        <v>0.61</v>
      </c>
      <c r="H60" s="206">
        <v>0</v>
      </c>
      <c r="I60" s="206">
        <v>2.79</v>
      </c>
      <c r="J60" s="206">
        <v>0.03</v>
      </c>
      <c r="K60" s="206">
        <v>1.87</v>
      </c>
      <c r="L60" s="206">
        <v>0.12</v>
      </c>
      <c r="M60" s="206">
        <v>0.19</v>
      </c>
      <c r="N60" s="206">
        <v>0.2</v>
      </c>
      <c r="O60" s="206">
        <v>0.23</v>
      </c>
      <c r="P60" s="206">
        <v>4.07</v>
      </c>
      <c r="Q60" s="206">
        <v>0.38</v>
      </c>
      <c r="R60" s="206">
        <v>0.89</v>
      </c>
      <c r="S60" s="206">
        <v>0.57999999999999996</v>
      </c>
      <c r="T60" s="206">
        <v>0.04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0.08</v>
      </c>
      <c r="AD60" s="206">
        <v>1.48</v>
      </c>
      <c r="AE60" s="206">
        <v>0</v>
      </c>
      <c r="AF60" s="206">
        <v>0</v>
      </c>
      <c r="AG60" s="206">
        <v>4.55</v>
      </c>
      <c r="AH60" s="206">
        <v>0</v>
      </c>
      <c r="AI60" s="206">
        <v>56.06</v>
      </c>
      <c r="AJ60" s="206">
        <v>0</v>
      </c>
      <c r="AK60" s="206">
        <v>4.07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0.25</v>
      </c>
      <c r="E61" s="206">
        <v>0</v>
      </c>
      <c r="F61" s="206">
        <v>0</v>
      </c>
      <c r="G61" s="206">
        <v>0.61</v>
      </c>
      <c r="H61" s="206">
        <v>0</v>
      </c>
      <c r="I61" s="206">
        <v>2.79</v>
      </c>
      <c r="J61" s="206">
        <v>0.03</v>
      </c>
      <c r="K61" s="206">
        <v>1.87</v>
      </c>
      <c r="L61" s="206">
        <v>0.12</v>
      </c>
      <c r="M61" s="206">
        <v>0.19</v>
      </c>
      <c r="N61" s="206">
        <v>0.2</v>
      </c>
      <c r="O61" s="206">
        <v>0.23</v>
      </c>
      <c r="P61" s="206">
        <v>4.07</v>
      </c>
      <c r="Q61" s="206">
        <v>0.38</v>
      </c>
      <c r="R61" s="206">
        <v>0.89</v>
      </c>
      <c r="S61" s="206">
        <v>0.57999999999999996</v>
      </c>
      <c r="T61" s="206">
        <v>0.04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0.08</v>
      </c>
      <c r="AD61" s="206">
        <v>1.48</v>
      </c>
      <c r="AE61" s="206">
        <v>0</v>
      </c>
      <c r="AF61" s="206">
        <v>0</v>
      </c>
      <c r="AG61" s="206">
        <v>4.55</v>
      </c>
      <c r="AH61" s="206">
        <v>0</v>
      </c>
      <c r="AI61" s="206">
        <v>56.06</v>
      </c>
      <c r="AJ61" s="206">
        <v>0</v>
      </c>
      <c r="AK61" s="206">
        <v>4.07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0.25</v>
      </c>
      <c r="E62" s="206">
        <v>0</v>
      </c>
      <c r="F62" s="206">
        <v>0</v>
      </c>
      <c r="G62" s="206">
        <v>0.61</v>
      </c>
      <c r="H62" s="206">
        <v>0</v>
      </c>
      <c r="I62" s="206">
        <v>2.79</v>
      </c>
      <c r="J62" s="206">
        <v>0.03</v>
      </c>
      <c r="K62" s="206">
        <v>1.87</v>
      </c>
      <c r="L62" s="206">
        <v>0.12</v>
      </c>
      <c r="M62" s="206">
        <v>0.19</v>
      </c>
      <c r="N62" s="206">
        <v>0.2</v>
      </c>
      <c r="O62" s="206">
        <v>0.23</v>
      </c>
      <c r="P62" s="206">
        <v>4.07</v>
      </c>
      <c r="Q62" s="206">
        <v>0.38</v>
      </c>
      <c r="R62" s="206">
        <v>0.89</v>
      </c>
      <c r="S62" s="206">
        <v>0.57999999999999996</v>
      </c>
      <c r="T62" s="206">
        <v>0.04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0.08</v>
      </c>
      <c r="AD62" s="206">
        <v>1.48</v>
      </c>
      <c r="AE62" s="206">
        <v>0</v>
      </c>
      <c r="AF62" s="206">
        <v>0</v>
      </c>
      <c r="AG62" s="206">
        <v>4.55</v>
      </c>
      <c r="AH62" s="206">
        <v>0</v>
      </c>
      <c r="AI62" s="206">
        <v>56.06</v>
      </c>
      <c r="AJ62" s="206">
        <v>0</v>
      </c>
      <c r="AK62" s="206">
        <v>4.07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0.25</v>
      </c>
      <c r="E63" s="206">
        <v>0</v>
      </c>
      <c r="F63" s="206">
        <v>0</v>
      </c>
      <c r="G63" s="206">
        <v>0.61</v>
      </c>
      <c r="H63" s="206">
        <v>0</v>
      </c>
      <c r="I63" s="206">
        <v>2.79</v>
      </c>
      <c r="J63" s="206">
        <v>0.03</v>
      </c>
      <c r="K63" s="206">
        <v>1.87</v>
      </c>
      <c r="L63" s="206">
        <v>0.12</v>
      </c>
      <c r="M63" s="206">
        <v>0.19</v>
      </c>
      <c r="N63" s="206">
        <v>0.2</v>
      </c>
      <c r="O63" s="206">
        <v>0.23</v>
      </c>
      <c r="P63" s="206">
        <v>4.07</v>
      </c>
      <c r="Q63" s="206">
        <v>0.38</v>
      </c>
      <c r="R63" s="206">
        <v>0.89</v>
      </c>
      <c r="S63" s="206">
        <v>0.57999999999999996</v>
      </c>
      <c r="T63" s="206">
        <v>0.04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0.08</v>
      </c>
      <c r="AD63" s="206">
        <v>1.48</v>
      </c>
      <c r="AE63" s="206">
        <v>0</v>
      </c>
      <c r="AF63" s="206">
        <v>0</v>
      </c>
      <c r="AG63" s="206">
        <v>4.55</v>
      </c>
      <c r="AH63" s="206">
        <v>0</v>
      </c>
      <c r="AI63" s="206">
        <v>56.06</v>
      </c>
      <c r="AJ63" s="206">
        <v>0</v>
      </c>
      <c r="AK63" s="206">
        <v>4.07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0.25</v>
      </c>
      <c r="E64" s="206">
        <v>0</v>
      </c>
      <c r="F64" s="206">
        <v>0</v>
      </c>
      <c r="G64" s="206">
        <v>0.61</v>
      </c>
      <c r="H64" s="206">
        <v>0</v>
      </c>
      <c r="I64" s="206">
        <v>2.79</v>
      </c>
      <c r="J64" s="206">
        <v>0.03</v>
      </c>
      <c r="K64" s="206">
        <v>1.87</v>
      </c>
      <c r="L64" s="206">
        <v>0.12</v>
      </c>
      <c r="M64" s="206">
        <v>0.19</v>
      </c>
      <c r="N64" s="206">
        <v>0.2</v>
      </c>
      <c r="O64" s="206">
        <v>0.23</v>
      </c>
      <c r="P64" s="206">
        <v>4.07</v>
      </c>
      <c r="Q64" s="206">
        <v>0.38</v>
      </c>
      <c r="R64" s="206">
        <v>0.89</v>
      </c>
      <c r="S64" s="206">
        <v>0.57999999999999996</v>
      </c>
      <c r="T64" s="206">
        <v>0.04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0.08</v>
      </c>
      <c r="AD64" s="206">
        <v>1.48</v>
      </c>
      <c r="AE64" s="206">
        <v>0</v>
      </c>
      <c r="AF64" s="206">
        <v>0</v>
      </c>
      <c r="AG64" s="206">
        <v>4.55</v>
      </c>
      <c r="AH64" s="206">
        <v>0</v>
      </c>
      <c r="AI64" s="206">
        <v>56.06</v>
      </c>
      <c r="AJ64" s="206">
        <v>0</v>
      </c>
      <c r="AK64" s="206">
        <v>4.07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0.25</v>
      </c>
      <c r="E65" s="206">
        <v>0</v>
      </c>
      <c r="F65" s="206">
        <v>0</v>
      </c>
      <c r="G65" s="206">
        <v>0.61</v>
      </c>
      <c r="H65" s="206">
        <v>0</v>
      </c>
      <c r="I65" s="206">
        <v>2.79</v>
      </c>
      <c r="J65" s="206">
        <v>0.03</v>
      </c>
      <c r="K65" s="206">
        <v>1.87</v>
      </c>
      <c r="L65" s="206">
        <v>0.12</v>
      </c>
      <c r="M65" s="206">
        <v>0.19</v>
      </c>
      <c r="N65" s="206">
        <v>0.2</v>
      </c>
      <c r="O65" s="206">
        <v>0.23</v>
      </c>
      <c r="P65" s="206">
        <v>4.1500000000000004</v>
      </c>
      <c r="Q65" s="206">
        <v>0.38</v>
      </c>
      <c r="R65" s="206">
        <v>0.89</v>
      </c>
      <c r="S65" s="206">
        <v>0.57999999999999996</v>
      </c>
      <c r="T65" s="206">
        <v>0.04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0.08</v>
      </c>
      <c r="AD65" s="206">
        <v>1.48</v>
      </c>
      <c r="AE65" s="206">
        <v>0</v>
      </c>
      <c r="AF65" s="206">
        <v>0</v>
      </c>
      <c r="AG65" s="206">
        <v>4.55</v>
      </c>
      <c r="AH65" s="206">
        <v>0</v>
      </c>
      <c r="AI65" s="206">
        <v>56.06</v>
      </c>
      <c r="AJ65" s="206">
        <v>0</v>
      </c>
      <c r="AK65" s="206">
        <v>4.07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0.25</v>
      </c>
      <c r="E66" s="206">
        <v>0</v>
      </c>
      <c r="F66" s="206">
        <v>0</v>
      </c>
      <c r="G66" s="206">
        <v>0.61</v>
      </c>
      <c r="H66" s="206">
        <v>0</v>
      </c>
      <c r="I66" s="206">
        <v>2.79</v>
      </c>
      <c r="J66" s="206">
        <v>0.03</v>
      </c>
      <c r="K66" s="206">
        <v>1.87</v>
      </c>
      <c r="L66" s="206">
        <v>0.12</v>
      </c>
      <c r="M66" s="206">
        <v>0.19</v>
      </c>
      <c r="N66" s="206">
        <v>0.2</v>
      </c>
      <c r="O66" s="206">
        <v>0.23</v>
      </c>
      <c r="P66" s="206">
        <v>4.1500000000000004</v>
      </c>
      <c r="Q66" s="206">
        <v>0.38</v>
      </c>
      <c r="R66" s="206">
        <v>0.89</v>
      </c>
      <c r="S66" s="206">
        <v>0.57999999999999996</v>
      </c>
      <c r="T66" s="206">
        <v>0.04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0.13</v>
      </c>
      <c r="AD66" s="206">
        <v>1.48</v>
      </c>
      <c r="AE66" s="206">
        <v>0</v>
      </c>
      <c r="AF66" s="206">
        <v>0</v>
      </c>
      <c r="AG66" s="206">
        <v>4.55</v>
      </c>
      <c r="AH66" s="206">
        <v>0</v>
      </c>
      <c r="AI66" s="206">
        <v>56.06</v>
      </c>
      <c r="AJ66" s="206">
        <v>0</v>
      </c>
      <c r="AK66" s="206">
        <v>4.07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0.25</v>
      </c>
      <c r="E67" s="206">
        <v>0</v>
      </c>
      <c r="F67" s="206">
        <v>0</v>
      </c>
      <c r="G67" s="206">
        <v>0.61</v>
      </c>
      <c r="H67" s="206">
        <v>0</v>
      </c>
      <c r="I67" s="206">
        <v>2.79</v>
      </c>
      <c r="J67" s="206">
        <v>0.03</v>
      </c>
      <c r="K67" s="206">
        <v>1.87</v>
      </c>
      <c r="L67" s="206">
        <v>0.12</v>
      </c>
      <c r="M67" s="206">
        <v>0.19</v>
      </c>
      <c r="N67" s="206">
        <v>0.2</v>
      </c>
      <c r="O67" s="206">
        <v>0.23</v>
      </c>
      <c r="P67" s="206">
        <v>4.1500000000000004</v>
      </c>
      <c r="Q67" s="206">
        <v>0.38</v>
      </c>
      <c r="R67" s="206">
        <v>0.89</v>
      </c>
      <c r="S67" s="206">
        <v>0.57999999999999996</v>
      </c>
      <c r="T67" s="206">
        <v>0.04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0.13</v>
      </c>
      <c r="AD67" s="206">
        <v>1.48</v>
      </c>
      <c r="AE67" s="206">
        <v>0</v>
      </c>
      <c r="AF67" s="206">
        <v>0</v>
      </c>
      <c r="AG67" s="206">
        <v>4.55</v>
      </c>
      <c r="AH67" s="206">
        <v>0</v>
      </c>
      <c r="AI67" s="206">
        <v>56.06</v>
      </c>
      <c r="AJ67" s="206">
        <v>0</v>
      </c>
      <c r="AK67" s="206">
        <v>4.59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0.25</v>
      </c>
      <c r="E68" s="206">
        <v>0</v>
      </c>
      <c r="F68" s="206">
        <v>0</v>
      </c>
      <c r="G68" s="206">
        <v>0.61</v>
      </c>
      <c r="H68" s="206">
        <v>0</v>
      </c>
      <c r="I68" s="206">
        <v>2.79</v>
      </c>
      <c r="J68" s="206">
        <v>0.03</v>
      </c>
      <c r="K68" s="206">
        <v>1.87</v>
      </c>
      <c r="L68" s="206">
        <v>0.12</v>
      </c>
      <c r="M68" s="206">
        <v>0.19</v>
      </c>
      <c r="N68" s="206">
        <v>0.2</v>
      </c>
      <c r="O68" s="206">
        <v>0.23</v>
      </c>
      <c r="P68" s="206">
        <v>4.1500000000000004</v>
      </c>
      <c r="Q68" s="206">
        <v>0.38</v>
      </c>
      <c r="R68" s="206">
        <v>0.89</v>
      </c>
      <c r="S68" s="206">
        <v>0.57999999999999996</v>
      </c>
      <c r="T68" s="206">
        <v>0.04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0.13</v>
      </c>
      <c r="AD68" s="206">
        <v>1.48</v>
      </c>
      <c r="AE68" s="206">
        <v>0</v>
      </c>
      <c r="AF68" s="206">
        <v>0</v>
      </c>
      <c r="AG68" s="206">
        <v>4.55</v>
      </c>
      <c r="AH68" s="206">
        <v>0</v>
      </c>
      <c r="AI68" s="206">
        <v>56.06</v>
      </c>
      <c r="AJ68" s="206">
        <v>0</v>
      </c>
      <c r="AK68" s="206">
        <v>4.59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0.25</v>
      </c>
      <c r="E69" s="206">
        <v>0</v>
      </c>
      <c r="F69" s="206">
        <v>0</v>
      </c>
      <c r="G69" s="206">
        <v>0.61</v>
      </c>
      <c r="H69" s="206">
        <v>0</v>
      </c>
      <c r="I69" s="206">
        <v>2.79</v>
      </c>
      <c r="J69" s="206">
        <v>0.03</v>
      </c>
      <c r="K69" s="206">
        <v>1.87</v>
      </c>
      <c r="L69" s="206">
        <v>0.12</v>
      </c>
      <c r="M69" s="206">
        <v>0.19</v>
      </c>
      <c r="N69" s="206">
        <v>0.2</v>
      </c>
      <c r="O69" s="206">
        <v>0.23</v>
      </c>
      <c r="P69" s="206">
        <v>4.1500000000000004</v>
      </c>
      <c r="Q69" s="206">
        <v>0.38</v>
      </c>
      <c r="R69" s="206">
        <v>0.89</v>
      </c>
      <c r="S69" s="206">
        <v>0.57999999999999996</v>
      </c>
      <c r="T69" s="206">
        <v>0.04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0.13</v>
      </c>
      <c r="AD69" s="206">
        <v>1.48</v>
      </c>
      <c r="AE69" s="206">
        <v>0</v>
      </c>
      <c r="AF69" s="206">
        <v>0</v>
      </c>
      <c r="AG69" s="206">
        <v>4.55</v>
      </c>
      <c r="AH69" s="206">
        <v>0</v>
      </c>
      <c r="AI69" s="206">
        <v>56.06</v>
      </c>
      <c r="AJ69" s="206">
        <v>0</v>
      </c>
      <c r="AK69" s="206">
        <v>4.59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0.25</v>
      </c>
      <c r="E70" s="206">
        <v>0</v>
      </c>
      <c r="F70" s="206">
        <v>0</v>
      </c>
      <c r="G70" s="206">
        <v>0.61</v>
      </c>
      <c r="H70" s="206">
        <v>0</v>
      </c>
      <c r="I70" s="206">
        <v>2.79</v>
      </c>
      <c r="J70" s="206">
        <v>0.03</v>
      </c>
      <c r="K70" s="206">
        <v>1.87</v>
      </c>
      <c r="L70" s="206">
        <v>0.12</v>
      </c>
      <c r="M70" s="206">
        <v>0.19</v>
      </c>
      <c r="N70" s="206">
        <v>0.2</v>
      </c>
      <c r="O70" s="206">
        <v>0.23</v>
      </c>
      <c r="P70" s="206">
        <v>4.1500000000000004</v>
      </c>
      <c r="Q70" s="206">
        <v>0.38</v>
      </c>
      <c r="R70" s="206">
        <v>0.89</v>
      </c>
      <c r="S70" s="206">
        <v>0.57999999999999996</v>
      </c>
      <c r="T70" s="206">
        <v>0.04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0.13</v>
      </c>
      <c r="AD70" s="206">
        <v>1.48</v>
      </c>
      <c r="AE70" s="206">
        <v>0</v>
      </c>
      <c r="AF70" s="206">
        <v>0</v>
      </c>
      <c r="AG70" s="206">
        <v>4.55</v>
      </c>
      <c r="AH70" s="206">
        <v>0</v>
      </c>
      <c r="AI70" s="206">
        <v>56.06</v>
      </c>
      <c r="AJ70" s="206">
        <v>0</v>
      </c>
      <c r="AK70" s="206">
        <v>4.59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0.25</v>
      </c>
      <c r="E71" s="206">
        <v>0</v>
      </c>
      <c r="F71" s="206">
        <v>0</v>
      </c>
      <c r="G71" s="206">
        <v>0.61</v>
      </c>
      <c r="H71" s="206">
        <v>0</v>
      </c>
      <c r="I71" s="206">
        <v>2.79</v>
      </c>
      <c r="J71" s="206">
        <v>0.03</v>
      </c>
      <c r="K71" s="206">
        <v>2.09</v>
      </c>
      <c r="L71" s="206">
        <v>0.12</v>
      </c>
      <c r="M71" s="206">
        <v>0.19</v>
      </c>
      <c r="N71" s="206">
        <v>0.2</v>
      </c>
      <c r="O71" s="206">
        <v>0.23</v>
      </c>
      <c r="P71" s="206">
        <v>4.1500000000000004</v>
      </c>
      <c r="Q71" s="206">
        <v>0.38</v>
      </c>
      <c r="R71" s="206">
        <v>0.89</v>
      </c>
      <c r="S71" s="206">
        <v>0.57999999999999996</v>
      </c>
      <c r="T71" s="206">
        <v>0.04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0.13</v>
      </c>
      <c r="AD71" s="206">
        <v>1.48</v>
      </c>
      <c r="AE71" s="206">
        <v>0</v>
      </c>
      <c r="AF71" s="206">
        <v>0</v>
      </c>
      <c r="AG71" s="206">
        <v>4.55</v>
      </c>
      <c r="AH71" s="206">
        <v>0</v>
      </c>
      <c r="AI71" s="206">
        <v>56.06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0.25</v>
      </c>
      <c r="E72" s="206">
        <v>0</v>
      </c>
      <c r="F72" s="206">
        <v>0</v>
      </c>
      <c r="G72" s="206">
        <v>0.61</v>
      </c>
      <c r="H72" s="206">
        <v>0</v>
      </c>
      <c r="I72" s="206">
        <v>2.79</v>
      </c>
      <c r="J72" s="206">
        <v>0.03</v>
      </c>
      <c r="K72" s="206">
        <v>2.31</v>
      </c>
      <c r="L72" s="206">
        <v>0.12</v>
      </c>
      <c r="M72" s="206">
        <v>0.19</v>
      </c>
      <c r="N72" s="206">
        <v>0.2</v>
      </c>
      <c r="O72" s="206">
        <v>0.23</v>
      </c>
      <c r="P72" s="206">
        <v>4.1500000000000004</v>
      </c>
      <c r="Q72" s="206">
        <v>0.38</v>
      </c>
      <c r="R72" s="206">
        <v>0.89</v>
      </c>
      <c r="S72" s="206">
        <v>0.57999999999999996</v>
      </c>
      <c r="T72" s="206">
        <v>0.04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0.13</v>
      </c>
      <c r="AD72" s="206">
        <v>1.48</v>
      </c>
      <c r="AE72" s="206">
        <v>0</v>
      </c>
      <c r="AF72" s="206">
        <v>0</v>
      </c>
      <c r="AG72" s="206">
        <v>4.55</v>
      </c>
      <c r="AH72" s="206">
        <v>0</v>
      </c>
      <c r="AI72" s="206">
        <v>50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0.25</v>
      </c>
      <c r="E73" s="206">
        <v>0</v>
      </c>
      <c r="F73" s="206">
        <v>0</v>
      </c>
      <c r="G73" s="206">
        <v>0.61</v>
      </c>
      <c r="H73" s="206">
        <v>0</v>
      </c>
      <c r="I73" s="206">
        <v>2.79</v>
      </c>
      <c r="J73" s="206">
        <v>0.03</v>
      </c>
      <c r="K73" s="206">
        <v>2.5299999999999998</v>
      </c>
      <c r="L73" s="206">
        <v>0.18</v>
      </c>
      <c r="M73" s="206">
        <v>0.19</v>
      </c>
      <c r="N73" s="206">
        <v>0.2</v>
      </c>
      <c r="O73" s="206">
        <v>0.23</v>
      </c>
      <c r="P73" s="206">
        <v>4.1500000000000004</v>
      </c>
      <c r="Q73" s="206">
        <v>0.38</v>
      </c>
      <c r="R73" s="206">
        <v>0.89</v>
      </c>
      <c r="S73" s="206">
        <v>0.57999999999999996</v>
      </c>
      <c r="T73" s="206">
        <v>0.04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0.08</v>
      </c>
      <c r="AD73" s="206">
        <v>1.48</v>
      </c>
      <c r="AE73" s="206">
        <v>0</v>
      </c>
      <c r="AF73" s="206">
        <v>0</v>
      </c>
      <c r="AG73" s="206">
        <v>4.55</v>
      </c>
      <c r="AH73" s="206">
        <v>0</v>
      </c>
      <c r="AI73" s="206">
        <v>50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0.25</v>
      </c>
      <c r="E74" s="206">
        <v>0</v>
      </c>
      <c r="F74" s="206">
        <v>0</v>
      </c>
      <c r="G74" s="206">
        <v>0.61</v>
      </c>
      <c r="H74" s="206">
        <v>0</v>
      </c>
      <c r="I74" s="206">
        <v>2.79</v>
      </c>
      <c r="J74" s="206">
        <v>0.03</v>
      </c>
      <c r="K74" s="206">
        <v>2.61</v>
      </c>
      <c r="L74" s="206">
        <v>0.12</v>
      </c>
      <c r="M74" s="206">
        <v>0.19</v>
      </c>
      <c r="N74" s="206">
        <v>0.2</v>
      </c>
      <c r="O74" s="206">
        <v>0.23</v>
      </c>
      <c r="P74" s="206">
        <v>4.1500000000000004</v>
      </c>
      <c r="Q74" s="206">
        <v>0.38</v>
      </c>
      <c r="R74" s="206">
        <v>0.89</v>
      </c>
      <c r="S74" s="206">
        <v>0.57999999999999996</v>
      </c>
      <c r="T74" s="206">
        <v>0.04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0.08</v>
      </c>
      <c r="AD74" s="206">
        <v>1.48</v>
      </c>
      <c r="AE74" s="206">
        <v>0</v>
      </c>
      <c r="AF74" s="206">
        <v>0</v>
      </c>
      <c r="AG74" s="206">
        <v>4.55</v>
      </c>
      <c r="AH74" s="206">
        <v>0</v>
      </c>
      <c r="AI74" s="206">
        <v>43.94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0.25</v>
      </c>
      <c r="E75" s="206">
        <v>0</v>
      </c>
      <c r="F75" s="206">
        <v>0</v>
      </c>
      <c r="G75" s="206">
        <v>0.61</v>
      </c>
      <c r="H75" s="206">
        <v>0</v>
      </c>
      <c r="I75" s="206">
        <v>2.79</v>
      </c>
      <c r="J75" s="206">
        <v>0.03</v>
      </c>
      <c r="K75" s="206">
        <v>2.61</v>
      </c>
      <c r="L75" s="206">
        <v>0.12</v>
      </c>
      <c r="M75" s="206">
        <v>0.19</v>
      </c>
      <c r="N75" s="206">
        <v>0.2</v>
      </c>
      <c r="O75" s="206">
        <v>0.23</v>
      </c>
      <c r="P75" s="206">
        <v>4.26</v>
      </c>
      <c r="Q75" s="206">
        <v>0.38</v>
      </c>
      <c r="R75" s="206">
        <v>0.89</v>
      </c>
      <c r="S75" s="206">
        <v>0.57999999999999996</v>
      </c>
      <c r="T75" s="206">
        <v>0.04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0.08</v>
      </c>
      <c r="AD75" s="206">
        <v>1.48</v>
      </c>
      <c r="AE75" s="206">
        <v>0</v>
      </c>
      <c r="AF75" s="206">
        <v>0</v>
      </c>
      <c r="AG75" s="206">
        <v>4.55</v>
      </c>
      <c r="AH75" s="206">
        <v>0</v>
      </c>
      <c r="AI75" s="206">
        <v>43.94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0.25</v>
      </c>
      <c r="E76" s="206">
        <v>0</v>
      </c>
      <c r="F76" s="206">
        <v>0</v>
      </c>
      <c r="G76" s="206">
        <v>0.61</v>
      </c>
      <c r="H76" s="206">
        <v>0</v>
      </c>
      <c r="I76" s="206">
        <v>2.79</v>
      </c>
      <c r="J76" s="206">
        <v>0.03</v>
      </c>
      <c r="K76" s="206">
        <v>2.61</v>
      </c>
      <c r="L76" s="206">
        <v>0.12</v>
      </c>
      <c r="M76" s="206">
        <v>0.19</v>
      </c>
      <c r="N76" s="206">
        <v>0.2</v>
      </c>
      <c r="O76" s="206">
        <v>0.23</v>
      </c>
      <c r="P76" s="206">
        <v>4.26</v>
      </c>
      <c r="Q76" s="206">
        <v>0.38</v>
      </c>
      <c r="R76" s="206">
        <v>0.89</v>
      </c>
      <c r="S76" s="206">
        <v>0.57999999999999996</v>
      </c>
      <c r="T76" s="206">
        <v>0.04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0.08</v>
      </c>
      <c r="AD76" s="206">
        <v>1.48</v>
      </c>
      <c r="AE76" s="206">
        <v>0</v>
      </c>
      <c r="AF76" s="206">
        <v>0</v>
      </c>
      <c r="AG76" s="206">
        <v>4.55</v>
      </c>
      <c r="AH76" s="206">
        <v>0</v>
      </c>
      <c r="AI76" s="206">
        <v>43.94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0.25</v>
      </c>
      <c r="E77" s="206">
        <v>0</v>
      </c>
      <c r="F77" s="206">
        <v>0</v>
      </c>
      <c r="G77" s="206">
        <v>0.61</v>
      </c>
      <c r="H77" s="206">
        <v>0</v>
      </c>
      <c r="I77" s="206">
        <v>2.79</v>
      </c>
      <c r="J77" s="206">
        <v>0.03</v>
      </c>
      <c r="K77" s="206">
        <v>2.61</v>
      </c>
      <c r="L77" s="206">
        <v>0.12</v>
      </c>
      <c r="M77" s="206">
        <v>0.19</v>
      </c>
      <c r="N77" s="206">
        <v>0.2</v>
      </c>
      <c r="O77" s="206">
        <v>0.23</v>
      </c>
      <c r="P77" s="206">
        <v>4.26</v>
      </c>
      <c r="Q77" s="206">
        <v>0.38</v>
      </c>
      <c r="R77" s="206">
        <v>0.89</v>
      </c>
      <c r="S77" s="206">
        <v>0.57999999999999996</v>
      </c>
      <c r="T77" s="206">
        <v>0.04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0.08</v>
      </c>
      <c r="AD77" s="206">
        <v>1.48</v>
      </c>
      <c r="AE77" s="206">
        <v>0</v>
      </c>
      <c r="AF77" s="206">
        <v>0</v>
      </c>
      <c r="AG77" s="206">
        <v>4.55</v>
      </c>
      <c r="AH77" s="206">
        <v>0</v>
      </c>
      <c r="AI77" s="206">
        <v>37.880000000000003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0.25</v>
      </c>
      <c r="E78" s="206">
        <v>0</v>
      </c>
      <c r="F78" s="206">
        <v>0</v>
      </c>
      <c r="G78" s="206">
        <v>0.61</v>
      </c>
      <c r="H78" s="206">
        <v>0</v>
      </c>
      <c r="I78" s="206">
        <v>2.79</v>
      </c>
      <c r="J78" s="206">
        <v>0.03</v>
      </c>
      <c r="K78" s="206">
        <v>2.61</v>
      </c>
      <c r="L78" s="206">
        <v>0.12</v>
      </c>
      <c r="M78" s="206">
        <v>0.19</v>
      </c>
      <c r="N78" s="206">
        <v>0.2</v>
      </c>
      <c r="O78" s="206">
        <v>0.23</v>
      </c>
      <c r="P78" s="206">
        <v>4.26</v>
      </c>
      <c r="Q78" s="206">
        <v>0.38</v>
      </c>
      <c r="R78" s="206">
        <v>0.89</v>
      </c>
      <c r="S78" s="206">
        <v>0.57999999999999996</v>
      </c>
      <c r="T78" s="206">
        <v>0.04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0.08</v>
      </c>
      <c r="AD78" s="206">
        <v>1.48</v>
      </c>
      <c r="AE78" s="206">
        <v>0</v>
      </c>
      <c r="AF78" s="206">
        <v>0</v>
      </c>
      <c r="AG78" s="206">
        <v>4.55</v>
      </c>
      <c r="AH78" s="206">
        <v>6.06</v>
      </c>
      <c r="AI78" s="206">
        <v>30.3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0.25</v>
      </c>
      <c r="E79" s="206">
        <v>0</v>
      </c>
      <c r="F79" s="206">
        <v>0</v>
      </c>
      <c r="G79" s="206">
        <v>0.61</v>
      </c>
      <c r="H79" s="206">
        <v>0</v>
      </c>
      <c r="I79" s="206">
        <v>2.79</v>
      </c>
      <c r="J79" s="206">
        <v>0.03</v>
      </c>
      <c r="K79" s="206">
        <v>2.61</v>
      </c>
      <c r="L79" s="206">
        <v>0.12</v>
      </c>
      <c r="M79" s="206">
        <v>0.19</v>
      </c>
      <c r="N79" s="206">
        <v>0.2</v>
      </c>
      <c r="O79" s="206">
        <v>0.23</v>
      </c>
      <c r="P79" s="206">
        <v>4.26</v>
      </c>
      <c r="Q79" s="206">
        <v>0.38</v>
      </c>
      <c r="R79" s="206">
        <v>0.89</v>
      </c>
      <c r="S79" s="206">
        <v>0.57999999999999996</v>
      </c>
      <c r="T79" s="206">
        <v>0.04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0.08</v>
      </c>
      <c r="AD79" s="206">
        <v>1.48</v>
      </c>
      <c r="AE79" s="206">
        <v>0</v>
      </c>
      <c r="AF79" s="206">
        <v>0</v>
      </c>
      <c r="AG79" s="206">
        <v>4.55</v>
      </c>
      <c r="AH79" s="206">
        <v>0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0.25</v>
      </c>
      <c r="E80" s="206">
        <v>0</v>
      </c>
      <c r="F80" s="206">
        <v>0</v>
      </c>
      <c r="G80" s="206">
        <v>0.61</v>
      </c>
      <c r="H80" s="206">
        <v>0</v>
      </c>
      <c r="I80" s="206">
        <v>2.79</v>
      </c>
      <c r="J80" s="206">
        <v>0.03</v>
      </c>
      <c r="K80" s="206">
        <v>2.61</v>
      </c>
      <c r="L80" s="206">
        <v>0.12</v>
      </c>
      <c r="M80" s="206">
        <v>0.19</v>
      </c>
      <c r="N80" s="206">
        <v>0.2</v>
      </c>
      <c r="O80" s="206">
        <v>0.23</v>
      </c>
      <c r="P80" s="206">
        <v>4.26</v>
      </c>
      <c r="Q80" s="206">
        <v>0.38</v>
      </c>
      <c r="R80" s="206">
        <v>0.89</v>
      </c>
      <c r="S80" s="206">
        <v>0.57999999999999996</v>
      </c>
      <c r="T80" s="206">
        <v>0.04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0.03</v>
      </c>
      <c r="AD80" s="206">
        <v>1.48</v>
      </c>
      <c r="AE80" s="206">
        <v>0</v>
      </c>
      <c r="AF80" s="206">
        <v>0</v>
      </c>
      <c r="AG80" s="206">
        <v>4.55</v>
      </c>
      <c r="AH80" s="206">
        <v>0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0.25</v>
      </c>
      <c r="E81" s="206">
        <v>0</v>
      </c>
      <c r="F81" s="206">
        <v>0</v>
      </c>
      <c r="G81" s="206">
        <v>0.61</v>
      </c>
      <c r="H81" s="206">
        <v>0</v>
      </c>
      <c r="I81" s="206">
        <v>2.79</v>
      </c>
      <c r="J81" s="206">
        <v>0.03</v>
      </c>
      <c r="K81" s="206">
        <v>2.61</v>
      </c>
      <c r="L81" s="206">
        <v>0.12</v>
      </c>
      <c r="M81" s="206">
        <v>0.19</v>
      </c>
      <c r="N81" s="206">
        <v>0.2</v>
      </c>
      <c r="O81" s="206">
        <v>0.23</v>
      </c>
      <c r="P81" s="206">
        <v>4.26</v>
      </c>
      <c r="Q81" s="206">
        <v>0.38</v>
      </c>
      <c r="R81" s="206">
        <v>0.89</v>
      </c>
      <c r="S81" s="206">
        <v>0.57999999999999996</v>
      </c>
      <c r="T81" s="206">
        <v>0.04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0.03</v>
      </c>
      <c r="AD81" s="206">
        <v>1.48</v>
      </c>
      <c r="AE81" s="206">
        <v>0</v>
      </c>
      <c r="AF81" s="206">
        <v>0</v>
      </c>
      <c r="AG81" s="206">
        <v>4.55</v>
      </c>
      <c r="AH81" s="206">
        <v>0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0.25</v>
      </c>
      <c r="E82" s="206">
        <v>0</v>
      </c>
      <c r="F82" s="206">
        <v>0</v>
      </c>
      <c r="G82" s="206">
        <v>0.61</v>
      </c>
      <c r="H82" s="206">
        <v>0</v>
      </c>
      <c r="I82" s="206">
        <v>2.79</v>
      </c>
      <c r="J82" s="206">
        <v>0.03</v>
      </c>
      <c r="K82" s="206">
        <v>2.61</v>
      </c>
      <c r="L82" s="206">
        <v>0.12</v>
      </c>
      <c r="M82" s="206">
        <v>0.19</v>
      </c>
      <c r="N82" s="206">
        <v>0.2</v>
      </c>
      <c r="O82" s="206">
        <v>0.23</v>
      </c>
      <c r="P82" s="206">
        <v>4.26</v>
      </c>
      <c r="Q82" s="206">
        <v>0.38</v>
      </c>
      <c r="R82" s="206">
        <v>0.89</v>
      </c>
      <c r="S82" s="206">
        <v>0.57999999999999996</v>
      </c>
      <c r="T82" s="206">
        <v>0.04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0.03</v>
      </c>
      <c r="AD82" s="206">
        <v>1.48</v>
      </c>
      <c r="AE82" s="206">
        <v>0</v>
      </c>
      <c r="AF82" s="206">
        <v>0</v>
      </c>
      <c r="AG82" s="206">
        <v>4.55</v>
      </c>
      <c r="AH82" s="206">
        <v>0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0.25</v>
      </c>
      <c r="E83" s="206">
        <v>0</v>
      </c>
      <c r="F83" s="206">
        <v>0</v>
      </c>
      <c r="G83" s="206">
        <v>0.61</v>
      </c>
      <c r="H83" s="206">
        <v>0</v>
      </c>
      <c r="I83" s="206">
        <v>2.82</v>
      </c>
      <c r="J83" s="206">
        <v>0.03</v>
      </c>
      <c r="K83" s="206">
        <v>2.61</v>
      </c>
      <c r="L83" s="206">
        <v>0.12</v>
      </c>
      <c r="M83" s="206">
        <v>0.19</v>
      </c>
      <c r="N83" s="206">
        <v>0.2</v>
      </c>
      <c r="O83" s="206">
        <v>0.23</v>
      </c>
      <c r="P83" s="206">
        <v>4.26</v>
      </c>
      <c r="Q83" s="206">
        <v>0.38</v>
      </c>
      <c r="R83" s="206">
        <v>0.89</v>
      </c>
      <c r="S83" s="206">
        <v>0.57999999999999996</v>
      </c>
      <c r="T83" s="206">
        <v>0.04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0.03</v>
      </c>
      <c r="AD83" s="206">
        <v>1.48</v>
      </c>
      <c r="AE83" s="206">
        <v>0</v>
      </c>
      <c r="AF83" s="206">
        <v>0</v>
      </c>
      <c r="AG83" s="206">
        <v>4.55</v>
      </c>
      <c r="AH83" s="206">
        <v>0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0.25</v>
      </c>
      <c r="E84" s="206">
        <v>0</v>
      </c>
      <c r="F84" s="206">
        <v>0</v>
      </c>
      <c r="G84" s="206">
        <v>0.61</v>
      </c>
      <c r="H84" s="206">
        <v>0</v>
      </c>
      <c r="I84" s="206">
        <v>2.82</v>
      </c>
      <c r="J84" s="206">
        <v>0.03</v>
      </c>
      <c r="K84" s="206">
        <v>2.61</v>
      </c>
      <c r="L84" s="206">
        <v>0.12</v>
      </c>
      <c r="M84" s="206">
        <v>0.19</v>
      </c>
      <c r="N84" s="206">
        <v>0.2</v>
      </c>
      <c r="O84" s="206">
        <v>0.23</v>
      </c>
      <c r="P84" s="206">
        <v>4.26</v>
      </c>
      <c r="Q84" s="206">
        <v>0.38</v>
      </c>
      <c r="R84" s="206">
        <v>0.89</v>
      </c>
      <c r="S84" s="206">
        <v>0.57999999999999996</v>
      </c>
      <c r="T84" s="206">
        <v>0.04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0.03</v>
      </c>
      <c r="AD84" s="206">
        <v>1.48</v>
      </c>
      <c r="AE84" s="206">
        <v>0</v>
      </c>
      <c r="AF84" s="206">
        <v>0</v>
      </c>
      <c r="AG84" s="206">
        <v>4.55</v>
      </c>
      <c r="AH84" s="206">
        <v>0</v>
      </c>
      <c r="AI84" s="206">
        <v>43.94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0.25</v>
      </c>
      <c r="E85" s="206">
        <v>0</v>
      </c>
      <c r="F85" s="206">
        <v>0</v>
      </c>
      <c r="G85" s="206">
        <v>0.61</v>
      </c>
      <c r="H85" s="206">
        <v>0</v>
      </c>
      <c r="I85" s="206">
        <v>2.82</v>
      </c>
      <c r="J85" s="206">
        <v>0.03</v>
      </c>
      <c r="K85" s="206">
        <v>2.61</v>
      </c>
      <c r="L85" s="206">
        <v>0.12</v>
      </c>
      <c r="M85" s="206">
        <v>0.19</v>
      </c>
      <c r="N85" s="206">
        <v>0.2</v>
      </c>
      <c r="O85" s="206">
        <v>0.23</v>
      </c>
      <c r="P85" s="206">
        <v>4.26</v>
      </c>
      <c r="Q85" s="206">
        <v>0.38</v>
      </c>
      <c r="R85" s="206">
        <v>0.89</v>
      </c>
      <c r="S85" s="206">
        <v>0.57999999999999996</v>
      </c>
      <c r="T85" s="206">
        <v>0.04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0.03</v>
      </c>
      <c r="AD85" s="206">
        <v>1.48</v>
      </c>
      <c r="AE85" s="206">
        <v>0</v>
      </c>
      <c r="AF85" s="206">
        <v>0</v>
      </c>
      <c r="AG85" s="206">
        <v>4.55</v>
      </c>
      <c r="AH85" s="206">
        <v>0</v>
      </c>
      <c r="AI85" s="206">
        <v>43.94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0.25</v>
      </c>
      <c r="E86" s="206">
        <v>0</v>
      </c>
      <c r="F86" s="206">
        <v>0</v>
      </c>
      <c r="G86" s="206">
        <v>0.61</v>
      </c>
      <c r="H86" s="206">
        <v>0</v>
      </c>
      <c r="I86" s="206">
        <v>2.82</v>
      </c>
      <c r="J86" s="206">
        <v>0.03</v>
      </c>
      <c r="K86" s="206">
        <v>2.61</v>
      </c>
      <c r="L86" s="206">
        <v>0.12</v>
      </c>
      <c r="M86" s="206">
        <v>0.19</v>
      </c>
      <c r="N86" s="206">
        <v>0.2</v>
      </c>
      <c r="O86" s="206">
        <v>0.23</v>
      </c>
      <c r="P86" s="206">
        <v>4.26</v>
      </c>
      <c r="Q86" s="206">
        <v>0.38</v>
      </c>
      <c r="R86" s="206">
        <v>0.89</v>
      </c>
      <c r="S86" s="206">
        <v>0.57999999999999996</v>
      </c>
      <c r="T86" s="206">
        <v>0.04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1.48</v>
      </c>
      <c r="AE86" s="206">
        <v>0</v>
      </c>
      <c r="AF86" s="206">
        <v>0</v>
      </c>
      <c r="AG86" s="206">
        <v>4.55</v>
      </c>
      <c r="AH86" s="206">
        <v>0</v>
      </c>
      <c r="AI86" s="206">
        <v>43.94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0.25</v>
      </c>
      <c r="E87" s="206">
        <v>0</v>
      </c>
      <c r="F87" s="206">
        <v>0</v>
      </c>
      <c r="G87" s="206">
        <v>0.61</v>
      </c>
      <c r="H87" s="206">
        <v>0</v>
      </c>
      <c r="I87" s="206">
        <v>2.82</v>
      </c>
      <c r="J87" s="206">
        <v>0.03</v>
      </c>
      <c r="K87" s="206">
        <v>2.61</v>
      </c>
      <c r="L87" s="206">
        <v>0.11</v>
      </c>
      <c r="M87" s="206">
        <v>0.19</v>
      </c>
      <c r="N87" s="206">
        <v>0.2</v>
      </c>
      <c r="O87" s="206">
        <v>0.23</v>
      </c>
      <c r="P87" s="206">
        <v>4.26</v>
      </c>
      <c r="Q87" s="206">
        <v>0.38</v>
      </c>
      <c r="R87" s="206">
        <v>0.89</v>
      </c>
      <c r="S87" s="206">
        <v>0.57999999999999996</v>
      </c>
      <c r="T87" s="206">
        <v>0.04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1.48</v>
      </c>
      <c r="AE87" s="206">
        <v>0</v>
      </c>
      <c r="AF87" s="206">
        <v>0</v>
      </c>
      <c r="AG87" s="206">
        <v>34.85</v>
      </c>
      <c r="AH87" s="206">
        <v>0</v>
      </c>
      <c r="AI87" s="206">
        <v>43.94</v>
      </c>
      <c r="AJ87" s="206">
        <v>0</v>
      </c>
      <c r="AK87" s="206">
        <v>4.59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0.25</v>
      </c>
      <c r="E88" s="206">
        <v>0</v>
      </c>
      <c r="F88" s="206">
        <v>0</v>
      </c>
      <c r="G88" s="206">
        <v>0.61</v>
      </c>
      <c r="H88" s="206">
        <v>0</v>
      </c>
      <c r="I88" s="206">
        <v>2.82</v>
      </c>
      <c r="J88" s="206">
        <v>0.03</v>
      </c>
      <c r="K88" s="206">
        <v>2.61</v>
      </c>
      <c r="L88" s="206">
        <v>0.12</v>
      </c>
      <c r="M88" s="206">
        <v>0.19</v>
      </c>
      <c r="N88" s="206">
        <v>0.2</v>
      </c>
      <c r="O88" s="206">
        <v>0.23</v>
      </c>
      <c r="P88" s="206">
        <v>4.26</v>
      </c>
      <c r="Q88" s="206">
        <v>0.38</v>
      </c>
      <c r="R88" s="206">
        <v>0.89</v>
      </c>
      <c r="S88" s="206">
        <v>0.57999999999999996</v>
      </c>
      <c r="T88" s="206">
        <v>0.04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1.48</v>
      </c>
      <c r="AE88" s="206">
        <v>0</v>
      </c>
      <c r="AF88" s="206">
        <v>0</v>
      </c>
      <c r="AG88" s="206">
        <v>4.55</v>
      </c>
      <c r="AH88" s="206">
        <v>0</v>
      </c>
      <c r="AI88" s="206">
        <v>36.36</v>
      </c>
      <c r="AJ88" s="206">
        <v>0</v>
      </c>
      <c r="AK88" s="206">
        <v>4.59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0.25</v>
      </c>
      <c r="E89" s="206">
        <v>0</v>
      </c>
      <c r="F89" s="206">
        <v>0</v>
      </c>
      <c r="G89" s="206">
        <v>0.61</v>
      </c>
      <c r="H89" s="206">
        <v>0</v>
      </c>
      <c r="I89" s="206">
        <v>2.82</v>
      </c>
      <c r="J89" s="206">
        <v>0.03</v>
      </c>
      <c r="K89" s="206">
        <v>2.61</v>
      </c>
      <c r="L89" s="206">
        <v>0.12</v>
      </c>
      <c r="M89" s="206">
        <v>0.19</v>
      </c>
      <c r="N89" s="206">
        <v>0.2</v>
      </c>
      <c r="O89" s="206">
        <v>0.23</v>
      </c>
      <c r="P89" s="206">
        <v>4.26</v>
      </c>
      <c r="Q89" s="206">
        <v>0.38</v>
      </c>
      <c r="R89" s="206">
        <v>0.89</v>
      </c>
      <c r="S89" s="206">
        <v>0.57999999999999996</v>
      </c>
      <c r="T89" s="206">
        <v>0.04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1.48</v>
      </c>
      <c r="AE89" s="206">
        <v>0</v>
      </c>
      <c r="AF89" s="206">
        <v>0</v>
      </c>
      <c r="AG89" s="206">
        <v>4.55</v>
      </c>
      <c r="AH89" s="206">
        <v>0</v>
      </c>
      <c r="AI89" s="206">
        <v>50</v>
      </c>
      <c r="AJ89" s="206">
        <v>0</v>
      </c>
      <c r="AK89" s="206">
        <v>4.59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0.25</v>
      </c>
      <c r="E90" s="206">
        <v>0</v>
      </c>
      <c r="F90" s="206">
        <v>0</v>
      </c>
      <c r="G90" s="206">
        <v>0.61</v>
      </c>
      <c r="H90" s="206">
        <v>0</v>
      </c>
      <c r="I90" s="206">
        <v>2.82</v>
      </c>
      <c r="J90" s="206">
        <v>0.03</v>
      </c>
      <c r="K90" s="206">
        <v>2.61</v>
      </c>
      <c r="L90" s="206">
        <v>0.12</v>
      </c>
      <c r="M90" s="206">
        <v>0.19</v>
      </c>
      <c r="N90" s="206">
        <v>0.2</v>
      </c>
      <c r="O90" s="206">
        <v>0.23</v>
      </c>
      <c r="P90" s="206">
        <v>4.26</v>
      </c>
      <c r="Q90" s="206">
        <v>0.38</v>
      </c>
      <c r="R90" s="206">
        <v>0.89</v>
      </c>
      <c r="S90" s="206">
        <v>0.57999999999999996</v>
      </c>
      <c r="T90" s="206">
        <v>0.04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1.48</v>
      </c>
      <c r="AE90" s="206">
        <v>0</v>
      </c>
      <c r="AF90" s="206">
        <v>0</v>
      </c>
      <c r="AG90" s="206">
        <v>4.55</v>
      </c>
      <c r="AH90" s="206">
        <v>0</v>
      </c>
      <c r="AI90" s="206">
        <v>50</v>
      </c>
      <c r="AJ90" s="206">
        <v>0</v>
      </c>
      <c r="AK90" s="206">
        <v>4.59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0.25</v>
      </c>
      <c r="E91" s="206">
        <v>0</v>
      </c>
      <c r="F91" s="206">
        <v>0</v>
      </c>
      <c r="G91" s="206">
        <v>0.61</v>
      </c>
      <c r="H91" s="206">
        <v>0</v>
      </c>
      <c r="I91" s="206">
        <v>2.82</v>
      </c>
      <c r="J91" s="206">
        <v>0.03</v>
      </c>
      <c r="K91" s="206">
        <v>2.61</v>
      </c>
      <c r="L91" s="206">
        <v>0.12</v>
      </c>
      <c r="M91" s="206">
        <v>0.19</v>
      </c>
      <c r="N91" s="206">
        <v>0.2</v>
      </c>
      <c r="O91" s="206">
        <v>0.23</v>
      </c>
      <c r="P91" s="206">
        <v>4.26</v>
      </c>
      <c r="Q91" s="206">
        <v>0.3</v>
      </c>
      <c r="R91" s="206">
        <v>0.69</v>
      </c>
      <c r="S91" s="206">
        <v>0.41</v>
      </c>
      <c r="T91" s="206">
        <v>0.04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1.48</v>
      </c>
      <c r="AE91" s="206">
        <v>0</v>
      </c>
      <c r="AF91" s="206">
        <v>0</v>
      </c>
      <c r="AG91" s="206">
        <v>4.55</v>
      </c>
      <c r="AH91" s="206">
        <v>0</v>
      </c>
      <c r="AI91" s="206">
        <v>50</v>
      </c>
      <c r="AJ91" s="206">
        <v>0</v>
      </c>
      <c r="AK91" s="206">
        <v>4.07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0.25</v>
      </c>
      <c r="E92" s="206">
        <v>0</v>
      </c>
      <c r="F92" s="206">
        <v>0</v>
      </c>
      <c r="G92" s="206">
        <v>0.61</v>
      </c>
      <c r="H92" s="206">
        <v>0</v>
      </c>
      <c r="I92" s="206">
        <v>2.82</v>
      </c>
      <c r="J92" s="206">
        <v>0.03</v>
      </c>
      <c r="K92" s="206">
        <v>2.61</v>
      </c>
      <c r="L92" s="206">
        <v>0.12</v>
      </c>
      <c r="M92" s="206">
        <v>0.19</v>
      </c>
      <c r="N92" s="206">
        <v>0.2</v>
      </c>
      <c r="O92" s="206">
        <v>0.23</v>
      </c>
      <c r="P92" s="206">
        <v>4.26</v>
      </c>
      <c r="Q92" s="206">
        <v>0.38</v>
      </c>
      <c r="R92" s="206">
        <v>0.89</v>
      </c>
      <c r="S92" s="206">
        <v>0.57999999999999996</v>
      </c>
      <c r="T92" s="206">
        <v>0.04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1.48</v>
      </c>
      <c r="AE92" s="206">
        <v>0</v>
      </c>
      <c r="AF92" s="206">
        <v>0</v>
      </c>
      <c r="AG92" s="206">
        <v>4.55</v>
      </c>
      <c r="AH92" s="206">
        <v>0</v>
      </c>
      <c r="AI92" s="206">
        <v>50</v>
      </c>
      <c r="AJ92" s="206">
        <v>0</v>
      </c>
      <c r="AK92" s="206">
        <v>4.07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0.25</v>
      </c>
      <c r="E93" s="206">
        <v>0</v>
      </c>
      <c r="F93" s="206">
        <v>0</v>
      </c>
      <c r="G93" s="206">
        <v>0.61</v>
      </c>
      <c r="H93" s="206">
        <v>0</v>
      </c>
      <c r="I93" s="206">
        <v>2.82</v>
      </c>
      <c r="J93" s="206">
        <v>0.03</v>
      </c>
      <c r="K93" s="206">
        <v>2.61</v>
      </c>
      <c r="L93" s="206">
        <v>0.12</v>
      </c>
      <c r="M93" s="206">
        <v>0.19</v>
      </c>
      <c r="N93" s="206">
        <v>0.2</v>
      </c>
      <c r="O93" s="206">
        <v>0.23</v>
      </c>
      <c r="P93" s="206">
        <v>4.26</v>
      </c>
      <c r="Q93" s="206">
        <v>0.38</v>
      </c>
      <c r="R93" s="206">
        <v>0.89</v>
      </c>
      <c r="S93" s="206">
        <v>0.57999999999999996</v>
      </c>
      <c r="T93" s="206">
        <v>0.04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1.48</v>
      </c>
      <c r="AE93" s="206">
        <v>0</v>
      </c>
      <c r="AF93" s="206">
        <v>0</v>
      </c>
      <c r="AG93" s="206">
        <v>4.55</v>
      </c>
      <c r="AH93" s="206">
        <v>0</v>
      </c>
      <c r="AI93" s="206">
        <v>50</v>
      </c>
      <c r="AJ93" s="206">
        <v>0</v>
      </c>
      <c r="AK93" s="206">
        <v>4.07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0.25</v>
      </c>
      <c r="E94" s="206">
        <v>0</v>
      </c>
      <c r="F94" s="206">
        <v>0</v>
      </c>
      <c r="G94" s="206">
        <v>0.61</v>
      </c>
      <c r="H94" s="206">
        <v>0</v>
      </c>
      <c r="I94" s="206">
        <v>2.82</v>
      </c>
      <c r="J94" s="206">
        <v>0.03</v>
      </c>
      <c r="K94" s="206">
        <v>2.61</v>
      </c>
      <c r="L94" s="206">
        <v>0.12</v>
      </c>
      <c r="M94" s="206">
        <v>0.19</v>
      </c>
      <c r="N94" s="206">
        <v>0.2</v>
      </c>
      <c r="O94" s="206">
        <v>0.23</v>
      </c>
      <c r="P94" s="206">
        <v>4.26</v>
      </c>
      <c r="Q94" s="206">
        <v>0.38</v>
      </c>
      <c r="R94" s="206">
        <v>0.89</v>
      </c>
      <c r="S94" s="206">
        <v>0.57999999999999996</v>
      </c>
      <c r="T94" s="206">
        <v>0.04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1.48</v>
      </c>
      <c r="AE94" s="206">
        <v>0</v>
      </c>
      <c r="AF94" s="206">
        <v>0</v>
      </c>
      <c r="AG94" s="206">
        <v>4.55</v>
      </c>
      <c r="AH94" s="206">
        <v>0</v>
      </c>
      <c r="AI94" s="206">
        <v>50</v>
      </c>
      <c r="AJ94" s="206">
        <v>0</v>
      </c>
      <c r="AK94" s="206">
        <v>4.07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0.25</v>
      </c>
      <c r="E95" s="206">
        <v>0</v>
      </c>
      <c r="F95" s="206">
        <v>0</v>
      </c>
      <c r="G95" s="206">
        <v>0.61</v>
      </c>
      <c r="H95" s="206">
        <v>0</v>
      </c>
      <c r="I95" s="206">
        <v>2.82</v>
      </c>
      <c r="J95" s="206">
        <v>0.03</v>
      </c>
      <c r="K95" s="206">
        <v>2.61</v>
      </c>
      <c r="L95" s="206">
        <v>0.12</v>
      </c>
      <c r="M95" s="206">
        <v>0.19</v>
      </c>
      <c r="N95" s="206">
        <v>0.2</v>
      </c>
      <c r="O95" s="206">
        <v>0.23</v>
      </c>
      <c r="P95" s="206">
        <v>4.26</v>
      </c>
      <c r="Q95" s="206">
        <v>0.38</v>
      </c>
      <c r="R95" s="206">
        <v>0.89</v>
      </c>
      <c r="S95" s="206">
        <v>0.57999999999999996</v>
      </c>
      <c r="T95" s="206">
        <v>0.04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1.48</v>
      </c>
      <c r="AE95" s="206">
        <v>0</v>
      </c>
      <c r="AF95" s="206">
        <v>0</v>
      </c>
      <c r="AG95" s="206">
        <v>4.55</v>
      </c>
      <c r="AH95" s="206">
        <v>0</v>
      </c>
      <c r="AI95" s="206">
        <v>50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0.25</v>
      </c>
      <c r="E96" s="206">
        <v>0</v>
      </c>
      <c r="F96" s="206">
        <v>0</v>
      </c>
      <c r="G96" s="206">
        <v>0.61</v>
      </c>
      <c r="H96" s="206">
        <v>0</v>
      </c>
      <c r="I96" s="206">
        <v>2.82</v>
      </c>
      <c r="J96" s="206">
        <v>0.03</v>
      </c>
      <c r="K96" s="206">
        <v>2.61</v>
      </c>
      <c r="L96" s="206">
        <v>0.12</v>
      </c>
      <c r="M96" s="206">
        <v>0.19</v>
      </c>
      <c r="N96" s="206">
        <v>0.2</v>
      </c>
      <c r="O96" s="206">
        <v>0.23</v>
      </c>
      <c r="P96" s="206">
        <v>4.26</v>
      </c>
      <c r="Q96" s="206">
        <v>0.19</v>
      </c>
      <c r="R96" s="206">
        <v>0.86</v>
      </c>
      <c r="S96" s="206">
        <v>0.36</v>
      </c>
      <c r="T96" s="206">
        <v>0.04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1.48</v>
      </c>
      <c r="AE96" s="206">
        <v>0</v>
      </c>
      <c r="AF96" s="206">
        <v>0</v>
      </c>
      <c r="AG96" s="206">
        <v>4.55</v>
      </c>
      <c r="AH96" s="206">
        <v>0</v>
      </c>
      <c r="AI96" s="206">
        <v>50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0.25</v>
      </c>
      <c r="E97" s="206">
        <v>0</v>
      </c>
      <c r="F97" s="206">
        <v>0</v>
      </c>
      <c r="G97" s="206">
        <v>0.61</v>
      </c>
      <c r="H97" s="206">
        <v>0</v>
      </c>
      <c r="I97" s="206">
        <v>2.82</v>
      </c>
      <c r="J97" s="206">
        <v>0.03</v>
      </c>
      <c r="K97" s="206">
        <v>1.31</v>
      </c>
      <c r="L97" s="206">
        <v>0.12</v>
      </c>
      <c r="M97" s="206">
        <v>0.19</v>
      </c>
      <c r="N97" s="206">
        <v>0.2</v>
      </c>
      <c r="O97" s="206">
        <v>0.23</v>
      </c>
      <c r="P97" s="206">
        <v>4.26</v>
      </c>
      <c r="Q97" s="206">
        <v>0.19</v>
      </c>
      <c r="R97" s="206">
        <v>0.38</v>
      </c>
      <c r="S97" s="206">
        <v>0.31</v>
      </c>
      <c r="T97" s="206">
        <v>0.04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1.48</v>
      </c>
      <c r="AE97" s="206">
        <v>0</v>
      </c>
      <c r="AF97" s="206">
        <v>0</v>
      </c>
      <c r="AG97" s="206">
        <v>4.55</v>
      </c>
      <c r="AH97" s="206">
        <v>0</v>
      </c>
      <c r="AI97" s="206">
        <v>50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0.25</v>
      </c>
      <c r="E98" s="206">
        <v>0</v>
      </c>
      <c r="F98" s="206">
        <v>0</v>
      </c>
      <c r="G98" s="206">
        <v>0.61</v>
      </c>
      <c r="H98" s="206">
        <v>0</v>
      </c>
      <c r="I98" s="206">
        <v>2.82</v>
      </c>
      <c r="J98" s="206">
        <v>0.03</v>
      </c>
      <c r="K98" s="206">
        <v>1.31</v>
      </c>
      <c r="L98" s="206">
        <v>0.12</v>
      </c>
      <c r="M98" s="206">
        <v>0.19</v>
      </c>
      <c r="N98" s="206">
        <v>0.2</v>
      </c>
      <c r="O98" s="206">
        <v>0.23</v>
      </c>
      <c r="P98" s="206">
        <v>4.26</v>
      </c>
      <c r="Q98" s="206">
        <v>0.19</v>
      </c>
      <c r="R98" s="206">
        <v>0.38</v>
      </c>
      <c r="S98" s="206">
        <v>0.31</v>
      </c>
      <c r="T98" s="206">
        <v>0.04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1.48</v>
      </c>
      <c r="AE98" s="206">
        <v>0</v>
      </c>
      <c r="AF98" s="206">
        <v>0</v>
      </c>
      <c r="AG98" s="206">
        <v>4.55</v>
      </c>
      <c r="AH98" s="206">
        <v>0</v>
      </c>
      <c r="AI98" s="206">
        <v>50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6.0000000000000001E-3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6.7319999999999908E-2</v>
      </c>
      <c r="J99">
        <f t="shared" si="0"/>
        <v>7.1999999999999896E-4</v>
      </c>
      <c r="K99">
        <f t="shared" si="0"/>
        <v>4.8597500000000113E-2</v>
      </c>
      <c r="L99">
        <f t="shared" si="0"/>
        <v>2.4174999999999986E-3</v>
      </c>
      <c r="M99">
        <f t="shared" si="0"/>
        <v>3.7749999999999971E-3</v>
      </c>
      <c r="N99">
        <f t="shared" si="0"/>
        <v>4.149999999999994E-3</v>
      </c>
      <c r="O99">
        <f t="shared" si="0"/>
        <v>4.8050000000000072E-3</v>
      </c>
      <c r="P99">
        <f t="shared" si="0"/>
        <v>0.10167999999999984</v>
      </c>
      <c r="Q99">
        <f t="shared" si="0"/>
        <v>7.7949999999999955E-3</v>
      </c>
      <c r="R99">
        <f t="shared" si="0"/>
        <v>1.9317500000000001E-2</v>
      </c>
      <c r="S99">
        <f t="shared" si="0"/>
        <v>1.1959999999999978E-2</v>
      </c>
      <c r="T99">
        <f t="shared" si="0"/>
        <v>6.0000000000000027E-4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9.9499999999999979E-4</v>
      </c>
      <c r="AD99">
        <f t="shared" si="0"/>
        <v>3.5520000000000003E-2</v>
      </c>
      <c r="AE99">
        <f t="shared" si="0"/>
        <v>0</v>
      </c>
      <c r="AF99">
        <f t="shared" si="0"/>
        <v>0</v>
      </c>
      <c r="AG99">
        <f t="shared" si="0"/>
        <v>0.34702749999999921</v>
      </c>
      <c r="AH99">
        <f t="shared" si="0"/>
        <v>0.18861749999999994</v>
      </c>
      <c r="AI99">
        <f t="shared" si="0"/>
        <v>1.2200649999999988</v>
      </c>
      <c r="AJ99">
        <f t="shared" si="0"/>
        <v>0</v>
      </c>
      <c r="AK99">
        <f t="shared" si="0"/>
        <v>0.10938750000000004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2.61</v>
      </c>
      <c r="E3" s="206">
        <v>0</v>
      </c>
      <c r="F3" s="206">
        <v>0</v>
      </c>
      <c r="G3" s="206">
        <v>6.75</v>
      </c>
      <c r="H3" s="206">
        <v>0</v>
      </c>
      <c r="I3" s="206">
        <v>29.65</v>
      </c>
      <c r="J3" s="206">
        <v>0.34</v>
      </c>
      <c r="K3" s="206">
        <v>4.66</v>
      </c>
      <c r="L3" s="206">
        <v>123.74</v>
      </c>
      <c r="M3" s="206">
        <v>1.1599999999999999</v>
      </c>
      <c r="N3" s="206">
        <v>1.5</v>
      </c>
      <c r="O3" s="206">
        <v>0</v>
      </c>
      <c r="P3" s="206">
        <v>1.58</v>
      </c>
      <c r="Q3" s="206">
        <v>3.55</v>
      </c>
      <c r="R3" s="206">
        <v>7.81</v>
      </c>
      <c r="S3" s="206">
        <v>4.13</v>
      </c>
      <c r="T3" s="206">
        <v>0.56000000000000005</v>
      </c>
      <c r="U3" s="206">
        <v>0.9</v>
      </c>
      <c r="V3" s="206">
        <v>2.94</v>
      </c>
      <c r="W3" s="206">
        <v>9.4499999999999993</v>
      </c>
      <c r="X3" s="206">
        <v>35.68</v>
      </c>
      <c r="Y3" s="206">
        <v>0</v>
      </c>
      <c r="Z3" s="206">
        <v>45.32</v>
      </c>
      <c r="AA3" s="206">
        <v>0.77</v>
      </c>
      <c r="AB3" s="206">
        <v>0</v>
      </c>
      <c r="AC3" s="206">
        <v>0.46</v>
      </c>
      <c r="AD3" s="206">
        <v>8.9</v>
      </c>
      <c r="AE3" s="206">
        <v>0</v>
      </c>
      <c r="AF3" s="206">
        <v>0</v>
      </c>
      <c r="AG3" s="206">
        <v>30.85</v>
      </c>
      <c r="AH3" s="206">
        <v>0</v>
      </c>
      <c r="AI3" s="206">
        <v>35.67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2.61</v>
      </c>
      <c r="E4" s="206">
        <v>0</v>
      </c>
      <c r="F4" s="206">
        <v>0</v>
      </c>
      <c r="G4" s="206">
        <v>6.75</v>
      </c>
      <c r="H4" s="206">
        <v>0</v>
      </c>
      <c r="I4" s="206">
        <v>29.65</v>
      </c>
      <c r="J4" s="206">
        <v>0.34</v>
      </c>
      <c r="K4" s="206">
        <v>4.66</v>
      </c>
      <c r="L4" s="206">
        <v>122.53</v>
      </c>
      <c r="M4" s="206">
        <v>1.1599999999999999</v>
      </c>
      <c r="N4" s="206">
        <v>1.5</v>
      </c>
      <c r="O4" s="206">
        <v>0</v>
      </c>
      <c r="P4" s="206">
        <v>1.58</v>
      </c>
      <c r="Q4" s="206">
        <v>3.55</v>
      </c>
      <c r="R4" s="206">
        <v>7.81</v>
      </c>
      <c r="S4" s="206">
        <v>4.1900000000000004</v>
      </c>
      <c r="T4" s="206">
        <v>0.56000000000000005</v>
      </c>
      <c r="U4" s="206">
        <v>0.9</v>
      </c>
      <c r="V4" s="206">
        <v>3.58</v>
      </c>
      <c r="W4" s="206">
        <v>9.4499999999999993</v>
      </c>
      <c r="X4" s="206">
        <v>35.68</v>
      </c>
      <c r="Y4" s="206">
        <v>0</v>
      </c>
      <c r="Z4" s="206">
        <v>45.32</v>
      </c>
      <c r="AA4" s="206">
        <v>0.77</v>
      </c>
      <c r="AB4" s="206">
        <v>0</v>
      </c>
      <c r="AC4" s="206">
        <v>0.46</v>
      </c>
      <c r="AD4" s="206">
        <v>8.9</v>
      </c>
      <c r="AE4" s="206">
        <v>0</v>
      </c>
      <c r="AF4" s="206">
        <v>0</v>
      </c>
      <c r="AG4" s="206">
        <v>30.85</v>
      </c>
      <c r="AH4" s="206">
        <v>0</v>
      </c>
      <c r="AI4" s="206">
        <v>35.67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2.61</v>
      </c>
      <c r="E5" s="206">
        <v>0</v>
      </c>
      <c r="F5" s="206">
        <v>0</v>
      </c>
      <c r="G5" s="206">
        <v>6.75</v>
      </c>
      <c r="H5" s="206">
        <v>0</v>
      </c>
      <c r="I5" s="206">
        <v>29.65</v>
      </c>
      <c r="J5" s="206">
        <v>0.34</v>
      </c>
      <c r="K5" s="206">
        <v>4.66</v>
      </c>
      <c r="L5" s="206">
        <v>122.53</v>
      </c>
      <c r="M5" s="206">
        <v>1.1599999999999999</v>
      </c>
      <c r="N5" s="206">
        <v>1.5</v>
      </c>
      <c r="O5" s="206">
        <v>0</v>
      </c>
      <c r="P5" s="206">
        <v>1.58</v>
      </c>
      <c r="Q5" s="206">
        <v>3.55</v>
      </c>
      <c r="R5" s="206">
        <v>6.7</v>
      </c>
      <c r="S5" s="206">
        <v>4.09</v>
      </c>
      <c r="T5" s="206">
        <v>0.56000000000000005</v>
      </c>
      <c r="U5" s="206">
        <v>0.9</v>
      </c>
      <c r="V5" s="206">
        <v>3.58</v>
      </c>
      <c r="W5" s="206">
        <v>9.4499999999999993</v>
      </c>
      <c r="X5" s="206">
        <v>35.68</v>
      </c>
      <c r="Y5" s="206">
        <v>0</v>
      </c>
      <c r="Z5" s="206">
        <v>45.32</v>
      </c>
      <c r="AA5" s="206">
        <v>0.77</v>
      </c>
      <c r="AB5" s="206">
        <v>0</v>
      </c>
      <c r="AC5" s="206">
        <v>0.46</v>
      </c>
      <c r="AD5" s="206">
        <v>8.9</v>
      </c>
      <c r="AE5" s="206">
        <v>0</v>
      </c>
      <c r="AF5" s="206">
        <v>0</v>
      </c>
      <c r="AG5" s="206">
        <v>30.85</v>
      </c>
      <c r="AH5" s="206">
        <v>0</v>
      </c>
      <c r="AI5" s="206">
        <v>35.67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2.61</v>
      </c>
      <c r="E6" s="206">
        <v>0</v>
      </c>
      <c r="F6" s="206">
        <v>0</v>
      </c>
      <c r="G6" s="206">
        <v>6.75</v>
      </c>
      <c r="H6" s="206">
        <v>0</v>
      </c>
      <c r="I6" s="206">
        <v>29.65</v>
      </c>
      <c r="J6" s="206">
        <v>0.34</v>
      </c>
      <c r="K6" s="206">
        <v>4.66</v>
      </c>
      <c r="L6" s="206">
        <v>114</v>
      </c>
      <c r="M6" s="206">
        <v>1.1599999999999999</v>
      </c>
      <c r="N6" s="206">
        <v>1.5</v>
      </c>
      <c r="O6" s="206">
        <v>0</v>
      </c>
      <c r="P6" s="206">
        <v>1.58</v>
      </c>
      <c r="Q6" s="206">
        <v>3.55</v>
      </c>
      <c r="R6" s="206">
        <v>6.7</v>
      </c>
      <c r="S6" s="206">
        <v>4.09</v>
      </c>
      <c r="T6" s="206">
        <v>0.56000000000000005</v>
      </c>
      <c r="U6" s="206">
        <v>0.9</v>
      </c>
      <c r="V6" s="206">
        <v>3.58</v>
      </c>
      <c r="W6" s="206">
        <v>9.4499999999999993</v>
      </c>
      <c r="X6" s="206">
        <v>35.68</v>
      </c>
      <c r="Y6" s="206">
        <v>0</v>
      </c>
      <c r="Z6" s="206">
        <v>45.32</v>
      </c>
      <c r="AA6" s="206">
        <v>0.77</v>
      </c>
      <c r="AB6" s="206">
        <v>0</v>
      </c>
      <c r="AC6" s="206">
        <v>0.46</v>
      </c>
      <c r="AD6" s="206">
        <v>8.9</v>
      </c>
      <c r="AE6" s="206">
        <v>0</v>
      </c>
      <c r="AF6" s="206">
        <v>0</v>
      </c>
      <c r="AG6" s="206">
        <v>30.85</v>
      </c>
      <c r="AH6" s="206">
        <v>0</v>
      </c>
      <c r="AI6" s="206">
        <v>35.67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2.61</v>
      </c>
      <c r="E7" s="206">
        <v>0</v>
      </c>
      <c r="F7" s="206">
        <v>0</v>
      </c>
      <c r="G7" s="206">
        <v>6.75</v>
      </c>
      <c r="H7" s="206">
        <v>0</v>
      </c>
      <c r="I7" s="206">
        <v>29.65</v>
      </c>
      <c r="J7" s="206">
        <v>0.34</v>
      </c>
      <c r="K7" s="206">
        <v>4.66</v>
      </c>
      <c r="L7" s="206">
        <v>114</v>
      </c>
      <c r="M7" s="206">
        <v>1.1599999999999999</v>
      </c>
      <c r="N7" s="206">
        <v>1.5</v>
      </c>
      <c r="O7" s="206">
        <v>0</v>
      </c>
      <c r="P7" s="206">
        <v>1.58</v>
      </c>
      <c r="Q7" s="206">
        <v>3.48</v>
      </c>
      <c r="R7" s="206">
        <v>6.45</v>
      </c>
      <c r="S7" s="206">
        <v>3.96</v>
      </c>
      <c r="T7" s="206">
        <v>0.56000000000000005</v>
      </c>
      <c r="U7" s="206">
        <v>0.9</v>
      </c>
      <c r="V7" s="206">
        <v>3.58</v>
      </c>
      <c r="W7" s="206">
        <v>9.4499999999999993</v>
      </c>
      <c r="X7" s="206">
        <v>35.68</v>
      </c>
      <c r="Y7" s="206">
        <v>0</v>
      </c>
      <c r="Z7" s="206">
        <v>45.32</v>
      </c>
      <c r="AA7" s="206">
        <v>0.77</v>
      </c>
      <c r="AB7" s="206">
        <v>0</v>
      </c>
      <c r="AC7" s="206">
        <v>0.46</v>
      </c>
      <c r="AD7" s="206">
        <v>8.9</v>
      </c>
      <c r="AE7" s="206">
        <v>0</v>
      </c>
      <c r="AF7" s="206">
        <v>0</v>
      </c>
      <c r="AG7" s="206">
        <v>30.85</v>
      </c>
      <c r="AH7" s="206">
        <v>0</v>
      </c>
      <c r="AI7" s="206">
        <v>35.67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2.61</v>
      </c>
      <c r="E8" s="206">
        <v>0</v>
      </c>
      <c r="F8" s="206">
        <v>0</v>
      </c>
      <c r="G8" s="206">
        <v>6.75</v>
      </c>
      <c r="H8" s="206">
        <v>0</v>
      </c>
      <c r="I8" s="206">
        <v>29.65</v>
      </c>
      <c r="J8" s="206">
        <v>0.34</v>
      </c>
      <c r="K8" s="206">
        <v>4.66</v>
      </c>
      <c r="L8" s="206">
        <v>178.5</v>
      </c>
      <c r="M8" s="206">
        <v>1.1599999999999999</v>
      </c>
      <c r="N8" s="206">
        <v>1.5</v>
      </c>
      <c r="O8" s="206">
        <v>0</v>
      </c>
      <c r="P8" s="206">
        <v>1.58</v>
      </c>
      <c r="Q8" s="206">
        <v>3.21</v>
      </c>
      <c r="R8" s="206">
        <v>6.45</v>
      </c>
      <c r="S8" s="206">
        <v>3.96</v>
      </c>
      <c r="T8" s="206">
        <v>0.56000000000000005</v>
      </c>
      <c r="U8" s="206">
        <v>0.9</v>
      </c>
      <c r="V8" s="206">
        <v>3.58</v>
      </c>
      <c r="W8" s="206">
        <v>9.4499999999999993</v>
      </c>
      <c r="X8" s="206">
        <v>35.68</v>
      </c>
      <c r="Y8" s="206">
        <v>0</v>
      </c>
      <c r="Z8" s="206">
        <v>45.32</v>
      </c>
      <c r="AA8" s="206">
        <v>0.77</v>
      </c>
      <c r="AB8" s="206">
        <v>0</v>
      </c>
      <c r="AC8" s="206">
        <v>0.46</v>
      </c>
      <c r="AD8" s="206">
        <v>8.9</v>
      </c>
      <c r="AE8" s="206">
        <v>0</v>
      </c>
      <c r="AF8" s="206">
        <v>0</v>
      </c>
      <c r="AG8" s="206">
        <v>30.85</v>
      </c>
      <c r="AH8" s="206">
        <v>0</v>
      </c>
      <c r="AI8" s="206">
        <v>35.67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2.61</v>
      </c>
      <c r="E9" s="206">
        <v>0</v>
      </c>
      <c r="F9" s="206">
        <v>0</v>
      </c>
      <c r="G9" s="206">
        <v>6.75</v>
      </c>
      <c r="H9" s="206">
        <v>0</v>
      </c>
      <c r="I9" s="206">
        <v>29.65</v>
      </c>
      <c r="J9" s="206">
        <v>0.34</v>
      </c>
      <c r="K9" s="206">
        <v>4.66</v>
      </c>
      <c r="L9" s="206">
        <v>178.5</v>
      </c>
      <c r="M9" s="206">
        <v>1.1599999999999999</v>
      </c>
      <c r="N9" s="206">
        <v>1.5</v>
      </c>
      <c r="O9" s="206">
        <v>0</v>
      </c>
      <c r="P9" s="206">
        <v>1.58</v>
      </c>
      <c r="Q9" s="206">
        <v>3.21</v>
      </c>
      <c r="R9" s="206">
        <v>6.45</v>
      </c>
      <c r="S9" s="206">
        <v>3.96</v>
      </c>
      <c r="T9" s="206">
        <v>0.56000000000000005</v>
      </c>
      <c r="U9" s="206">
        <v>0.9</v>
      </c>
      <c r="V9" s="206">
        <v>3.58</v>
      </c>
      <c r="W9" s="206">
        <v>9.4499999999999993</v>
      </c>
      <c r="X9" s="206">
        <v>35.68</v>
      </c>
      <c r="Y9" s="206">
        <v>0</v>
      </c>
      <c r="Z9" s="206">
        <v>45.32</v>
      </c>
      <c r="AA9" s="206">
        <v>0.77</v>
      </c>
      <c r="AB9" s="206">
        <v>0</v>
      </c>
      <c r="AC9" s="206">
        <v>0.46</v>
      </c>
      <c r="AD9" s="206">
        <v>8.9</v>
      </c>
      <c r="AE9" s="206">
        <v>0</v>
      </c>
      <c r="AF9" s="206">
        <v>0</v>
      </c>
      <c r="AG9" s="206">
        <v>30.85</v>
      </c>
      <c r="AH9" s="206">
        <v>25.06</v>
      </c>
      <c r="AI9" s="206">
        <v>35.67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2.61</v>
      </c>
      <c r="E10" s="206">
        <v>0</v>
      </c>
      <c r="F10" s="206">
        <v>0</v>
      </c>
      <c r="G10" s="206">
        <v>6.75</v>
      </c>
      <c r="H10" s="206">
        <v>0</v>
      </c>
      <c r="I10" s="206">
        <v>29.65</v>
      </c>
      <c r="J10" s="206">
        <v>0.34</v>
      </c>
      <c r="K10" s="206">
        <v>4.66</v>
      </c>
      <c r="L10" s="206">
        <v>178.5</v>
      </c>
      <c r="M10" s="206">
        <v>1.1599999999999999</v>
      </c>
      <c r="N10" s="206">
        <v>1.5</v>
      </c>
      <c r="O10" s="206">
        <v>0</v>
      </c>
      <c r="P10" s="206">
        <v>1.58</v>
      </c>
      <c r="Q10" s="206">
        <v>3.21</v>
      </c>
      <c r="R10" s="206">
        <v>6.45</v>
      </c>
      <c r="S10" s="206">
        <v>3.96</v>
      </c>
      <c r="T10" s="206">
        <v>0.56000000000000005</v>
      </c>
      <c r="U10" s="206">
        <v>0.9</v>
      </c>
      <c r="V10" s="206">
        <v>3.58</v>
      </c>
      <c r="W10" s="206">
        <v>9.4499999999999993</v>
      </c>
      <c r="X10" s="206">
        <v>35.68</v>
      </c>
      <c r="Y10" s="206">
        <v>0</v>
      </c>
      <c r="Z10" s="206">
        <v>45.32</v>
      </c>
      <c r="AA10" s="206">
        <v>0.77</v>
      </c>
      <c r="AB10" s="206">
        <v>0</v>
      </c>
      <c r="AC10" s="206">
        <v>0.46</v>
      </c>
      <c r="AD10" s="206">
        <v>8.9</v>
      </c>
      <c r="AE10" s="206">
        <v>0</v>
      </c>
      <c r="AF10" s="206">
        <v>0</v>
      </c>
      <c r="AG10" s="206">
        <v>30.85</v>
      </c>
      <c r="AH10" s="206">
        <v>25.06</v>
      </c>
      <c r="AI10" s="206">
        <v>35.67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2.61</v>
      </c>
      <c r="E11" s="206">
        <v>0</v>
      </c>
      <c r="F11" s="206">
        <v>0</v>
      </c>
      <c r="G11" s="206">
        <v>6.75</v>
      </c>
      <c r="H11" s="206">
        <v>0</v>
      </c>
      <c r="I11" s="206">
        <v>29.65</v>
      </c>
      <c r="J11" s="206">
        <v>0.34</v>
      </c>
      <c r="K11" s="206">
        <v>4.66</v>
      </c>
      <c r="L11" s="206">
        <v>178.5</v>
      </c>
      <c r="M11" s="206">
        <v>1.1599999999999999</v>
      </c>
      <c r="N11" s="206">
        <v>1.5</v>
      </c>
      <c r="O11" s="206">
        <v>0</v>
      </c>
      <c r="P11" s="206">
        <v>1.58</v>
      </c>
      <c r="Q11" s="206">
        <v>3.21</v>
      </c>
      <c r="R11" s="206">
        <v>6.58</v>
      </c>
      <c r="S11" s="206">
        <v>4.05</v>
      </c>
      <c r="T11" s="206">
        <v>0.56000000000000005</v>
      </c>
      <c r="U11" s="206">
        <v>0.9</v>
      </c>
      <c r="V11" s="206">
        <v>3.58</v>
      </c>
      <c r="W11" s="206">
        <v>9.4499999999999993</v>
      </c>
      <c r="X11" s="206">
        <v>35.68</v>
      </c>
      <c r="Y11" s="206">
        <v>0</v>
      </c>
      <c r="Z11" s="206">
        <v>45.32</v>
      </c>
      <c r="AA11" s="206">
        <v>0.77</v>
      </c>
      <c r="AB11" s="206">
        <v>0</v>
      </c>
      <c r="AC11" s="206">
        <v>0.46</v>
      </c>
      <c r="AD11" s="206">
        <v>8.9</v>
      </c>
      <c r="AE11" s="206">
        <v>0</v>
      </c>
      <c r="AF11" s="206">
        <v>0</v>
      </c>
      <c r="AG11" s="206">
        <v>30.85</v>
      </c>
      <c r="AH11" s="206">
        <v>25.06</v>
      </c>
      <c r="AI11" s="206">
        <v>35.67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2.61</v>
      </c>
      <c r="E12" s="206">
        <v>0</v>
      </c>
      <c r="F12" s="206">
        <v>0</v>
      </c>
      <c r="G12" s="206">
        <v>6.75</v>
      </c>
      <c r="H12" s="206">
        <v>0</v>
      </c>
      <c r="I12" s="206">
        <v>29.65</v>
      </c>
      <c r="J12" s="206">
        <v>0.34</v>
      </c>
      <c r="K12" s="206">
        <v>4.66</v>
      </c>
      <c r="L12" s="206">
        <v>178.5</v>
      </c>
      <c r="M12" s="206">
        <v>1.1599999999999999</v>
      </c>
      <c r="N12" s="206">
        <v>1.5</v>
      </c>
      <c r="O12" s="206">
        <v>0</v>
      </c>
      <c r="P12" s="206">
        <v>1.58</v>
      </c>
      <c r="Q12" s="206">
        <v>3.21</v>
      </c>
      <c r="R12" s="206">
        <v>6.58</v>
      </c>
      <c r="S12" s="206">
        <v>4.05</v>
      </c>
      <c r="T12" s="206">
        <v>0.56000000000000005</v>
      </c>
      <c r="U12" s="206">
        <v>0.9</v>
      </c>
      <c r="V12" s="206">
        <v>3.58</v>
      </c>
      <c r="W12" s="206">
        <v>9.4499999999999993</v>
      </c>
      <c r="X12" s="206">
        <v>35.68</v>
      </c>
      <c r="Y12" s="206">
        <v>0</v>
      </c>
      <c r="Z12" s="206">
        <v>45.32</v>
      </c>
      <c r="AA12" s="206">
        <v>0.77</v>
      </c>
      <c r="AB12" s="206">
        <v>0</v>
      </c>
      <c r="AC12" s="206">
        <v>0.46</v>
      </c>
      <c r="AD12" s="206">
        <v>8.9</v>
      </c>
      <c r="AE12" s="206">
        <v>0</v>
      </c>
      <c r="AF12" s="206">
        <v>0</v>
      </c>
      <c r="AG12" s="206">
        <v>30.85</v>
      </c>
      <c r="AH12" s="206">
        <v>25.06</v>
      </c>
      <c r="AI12" s="206">
        <v>35.67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2.61</v>
      </c>
      <c r="E13" s="206">
        <v>0</v>
      </c>
      <c r="F13" s="206">
        <v>0</v>
      </c>
      <c r="G13" s="206">
        <v>6.75</v>
      </c>
      <c r="H13" s="206">
        <v>0</v>
      </c>
      <c r="I13" s="206">
        <v>29.65</v>
      </c>
      <c r="J13" s="206">
        <v>0.34</v>
      </c>
      <c r="K13" s="206">
        <v>4.66</v>
      </c>
      <c r="L13" s="206">
        <v>178.5</v>
      </c>
      <c r="M13" s="206">
        <v>1.1599999999999999</v>
      </c>
      <c r="N13" s="206">
        <v>1.5</v>
      </c>
      <c r="O13" s="206">
        <v>0</v>
      </c>
      <c r="P13" s="206">
        <v>1.58</v>
      </c>
      <c r="Q13" s="206">
        <v>3.21</v>
      </c>
      <c r="R13" s="206">
        <v>6.58</v>
      </c>
      <c r="S13" s="206">
        <v>4.05</v>
      </c>
      <c r="T13" s="206">
        <v>0.56000000000000005</v>
      </c>
      <c r="U13" s="206">
        <v>0.84</v>
      </c>
      <c r="V13" s="206">
        <v>3.58</v>
      </c>
      <c r="W13" s="206">
        <v>9.4499999999999993</v>
      </c>
      <c r="X13" s="206">
        <v>35.68</v>
      </c>
      <c r="Y13" s="206">
        <v>0</v>
      </c>
      <c r="Z13" s="206">
        <v>45.32</v>
      </c>
      <c r="AA13" s="206">
        <v>0.77</v>
      </c>
      <c r="AB13" s="206">
        <v>0</v>
      </c>
      <c r="AC13" s="206">
        <v>1.32</v>
      </c>
      <c r="AD13" s="206">
        <v>8.9</v>
      </c>
      <c r="AE13" s="206">
        <v>0</v>
      </c>
      <c r="AF13" s="206">
        <v>0</v>
      </c>
      <c r="AG13" s="206">
        <v>30.85</v>
      </c>
      <c r="AH13" s="206">
        <v>25.06</v>
      </c>
      <c r="AI13" s="206">
        <v>35.67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2.61</v>
      </c>
      <c r="E14" s="206">
        <v>0</v>
      </c>
      <c r="F14" s="206">
        <v>0</v>
      </c>
      <c r="G14" s="206">
        <v>6.75</v>
      </c>
      <c r="H14" s="206">
        <v>0</v>
      </c>
      <c r="I14" s="206">
        <v>29.65</v>
      </c>
      <c r="J14" s="206">
        <v>0.34</v>
      </c>
      <c r="K14" s="206">
        <v>4.66</v>
      </c>
      <c r="L14" s="206">
        <v>178.5</v>
      </c>
      <c r="M14" s="206">
        <v>1.1599999999999999</v>
      </c>
      <c r="N14" s="206">
        <v>1.5</v>
      </c>
      <c r="O14" s="206">
        <v>0</v>
      </c>
      <c r="P14" s="206">
        <v>1.58</v>
      </c>
      <c r="Q14" s="206">
        <v>3.21</v>
      </c>
      <c r="R14" s="206">
        <v>6.45</v>
      </c>
      <c r="S14" s="206">
        <v>3.96</v>
      </c>
      <c r="T14" s="206">
        <v>0.56000000000000005</v>
      </c>
      <c r="U14" s="206">
        <v>0.78</v>
      </c>
      <c r="V14" s="206">
        <v>3.58</v>
      </c>
      <c r="W14" s="206">
        <v>9.4499999999999993</v>
      </c>
      <c r="X14" s="206">
        <v>35.68</v>
      </c>
      <c r="Y14" s="206">
        <v>0</v>
      </c>
      <c r="Z14" s="206">
        <v>45.32</v>
      </c>
      <c r="AA14" s="206">
        <v>0.77</v>
      </c>
      <c r="AB14" s="206">
        <v>0</v>
      </c>
      <c r="AC14" s="206">
        <v>1.32</v>
      </c>
      <c r="AD14" s="206">
        <v>8.9</v>
      </c>
      <c r="AE14" s="206">
        <v>0</v>
      </c>
      <c r="AF14" s="206">
        <v>0</v>
      </c>
      <c r="AG14" s="206">
        <v>30.85</v>
      </c>
      <c r="AH14" s="206">
        <v>25.06</v>
      </c>
      <c r="AI14" s="206">
        <v>35.67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2.61</v>
      </c>
      <c r="E15" s="206">
        <v>0</v>
      </c>
      <c r="F15" s="206">
        <v>0</v>
      </c>
      <c r="G15" s="206">
        <v>6.75</v>
      </c>
      <c r="H15" s="206">
        <v>0</v>
      </c>
      <c r="I15" s="206">
        <v>29.65</v>
      </c>
      <c r="J15" s="206">
        <v>0.34</v>
      </c>
      <c r="K15" s="206">
        <v>4.66</v>
      </c>
      <c r="L15" s="206">
        <v>178.5</v>
      </c>
      <c r="M15" s="206">
        <v>0</v>
      </c>
      <c r="N15" s="206">
        <v>1.5</v>
      </c>
      <c r="O15" s="206">
        <v>0</v>
      </c>
      <c r="P15" s="206">
        <v>1.58</v>
      </c>
      <c r="Q15" s="206">
        <v>3.21</v>
      </c>
      <c r="R15" s="206">
        <v>6.58</v>
      </c>
      <c r="S15" s="206">
        <v>4.05</v>
      </c>
      <c r="T15" s="206">
        <v>0.56000000000000005</v>
      </c>
      <c r="U15" s="206">
        <v>0.72</v>
      </c>
      <c r="V15" s="206">
        <v>3.58</v>
      </c>
      <c r="W15" s="206">
        <v>9.4499999999999993</v>
      </c>
      <c r="X15" s="206">
        <v>35.68</v>
      </c>
      <c r="Y15" s="206">
        <v>0</v>
      </c>
      <c r="Z15" s="206">
        <v>45.32</v>
      </c>
      <c r="AA15" s="206">
        <v>0.77</v>
      </c>
      <c r="AB15" s="206">
        <v>0</v>
      </c>
      <c r="AC15" s="206">
        <v>0.46</v>
      </c>
      <c r="AD15" s="206">
        <v>8.9</v>
      </c>
      <c r="AE15" s="206">
        <v>0</v>
      </c>
      <c r="AF15" s="206">
        <v>0</v>
      </c>
      <c r="AG15" s="206">
        <v>30.85</v>
      </c>
      <c r="AH15" s="206">
        <v>25.06</v>
      </c>
      <c r="AI15" s="206">
        <v>35.67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2.61</v>
      </c>
      <c r="E16" s="206">
        <v>0</v>
      </c>
      <c r="F16" s="206">
        <v>0</v>
      </c>
      <c r="G16" s="206">
        <v>6.75</v>
      </c>
      <c r="H16" s="206">
        <v>0</v>
      </c>
      <c r="I16" s="206">
        <v>29.65</v>
      </c>
      <c r="J16" s="206">
        <v>0.34</v>
      </c>
      <c r="K16" s="206">
        <v>4.66</v>
      </c>
      <c r="L16" s="206">
        <v>178.5</v>
      </c>
      <c r="M16" s="206">
        <v>0</v>
      </c>
      <c r="N16" s="206">
        <v>1.5</v>
      </c>
      <c r="O16" s="206">
        <v>0</v>
      </c>
      <c r="P16" s="206">
        <v>1.58</v>
      </c>
      <c r="Q16" s="206">
        <v>3.21</v>
      </c>
      <c r="R16" s="206">
        <v>6.58</v>
      </c>
      <c r="S16" s="206">
        <v>4.05</v>
      </c>
      <c r="T16" s="206">
        <v>0.56000000000000005</v>
      </c>
      <c r="U16" s="206">
        <v>0.72</v>
      </c>
      <c r="V16" s="206">
        <v>3.58</v>
      </c>
      <c r="W16" s="206">
        <v>9.4499999999999993</v>
      </c>
      <c r="X16" s="206">
        <v>35.68</v>
      </c>
      <c r="Y16" s="206">
        <v>0</v>
      </c>
      <c r="Z16" s="206">
        <v>45.32</v>
      </c>
      <c r="AA16" s="206">
        <v>0.77</v>
      </c>
      <c r="AB16" s="206">
        <v>0</v>
      </c>
      <c r="AC16" s="206">
        <v>0.46</v>
      </c>
      <c r="AD16" s="206">
        <v>8.9</v>
      </c>
      <c r="AE16" s="206">
        <v>0</v>
      </c>
      <c r="AF16" s="206">
        <v>0</v>
      </c>
      <c r="AG16" s="206">
        <v>30.85</v>
      </c>
      <c r="AH16" s="206">
        <v>25.06</v>
      </c>
      <c r="AI16" s="206">
        <v>35.67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2.61</v>
      </c>
      <c r="E17" s="206">
        <v>0</v>
      </c>
      <c r="F17" s="206">
        <v>0</v>
      </c>
      <c r="G17" s="206">
        <v>6.75</v>
      </c>
      <c r="H17" s="206">
        <v>0</v>
      </c>
      <c r="I17" s="206">
        <v>29.65</v>
      </c>
      <c r="J17" s="206">
        <v>0.34</v>
      </c>
      <c r="K17" s="206">
        <v>4.66</v>
      </c>
      <c r="L17" s="206">
        <v>178.5</v>
      </c>
      <c r="M17" s="206">
        <v>0</v>
      </c>
      <c r="N17" s="206">
        <v>1.5</v>
      </c>
      <c r="O17" s="206">
        <v>0</v>
      </c>
      <c r="P17" s="206">
        <v>1.58</v>
      </c>
      <c r="Q17" s="206">
        <v>3.26</v>
      </c>
      <c r="R17" s="206">
        <v>6.85</v>
      </c>
      <c r="S17" s="206">
        <v>4.1900000000000004</v>
      </c>
      <c r="T17" s="206">
        <v>0.56000000000000005</v>
      </c>
      <c r="U17" s="206">
        <v>0.72</v>
      </c>
      <c r="V17" s="206">
        <v>3.58</v>
      </c>
      <c r="W17" s="206">
        <v>7.13</v>
      </c>
      <c r="X17" s="206">
        <v>35.68</v>
      </c>
      <c r="Y17" s="206">
        <v>0</v>
      </c>
      <c r="Z17" s="206">
        <v>45.32</v>
      </c>
      <c r="AA17" s="206">
        <v>0.77</v>
      </c>
      <c r="AB17" s="206">
        <v>0</v>
      </c>
      <c r="AC17" s="206">
        <v>0.46</v>
      </c>
      <c r="AD17" s="206">
        <v>8.9</v>
      </c>
      <c r="AE17" s="206">
        <v>0</v>
      </c>
      <c r="AF17" s="206">
        <v>0</v>
      </c>
      <c r="AG17" s="206">
        <v>30.85</v>
      </c>
      <c r="AH17" s="206">
        <v>25.06</v>
      </c>
      <c r="AI17" s="206">
        <v>35.67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2.61</v>
      </c>
      <c r="E18" s="206">
        <v>0</v>
      </c>
      <c r="F18" s="206">
        <v>0</v>
      </c>
      <c r="G18" s="206">
        <v>6.75</v>
      </c>
      <c r="H18" s="206">
        <v>0</v>
      </c>
      <c r="I18" s="206">
        <v>29.65</v>
      </c>
      <c r="J18" s="206">
        <v>0.34</v>
      </c>
      <c r="K18" s="206">
        <v>4.66</v>
      </c>
      <c r="L18" s="206">
        <v>178.5</v>
      </c>
      <c r="M18" s="206">
        <v>0</v>
      </c>
      <c r="N18" s="206">
        <v>1.5</v>
      </c>
      <c r="O18" s="206">
        <v>0</v>
      </c>
      <c r="P18" s="206">
        <v>1.58</v>
      </c>
      <c r="Q18" s="206">
        <v>3.26</v>
      </c>
      <c r="R18" s="206">
        <v>6.85</v>
      </c>
      <c r="S18" s="206">
        <v>4.1900000000000004</v>
      </c>
      <c r="T18" s="206">
        <v>0.56000000000000005</v>
      </c>
      <c r="U18" s="206">
        <v>0.72</v>
      </c>
      <c r="V18" s="206">
        <v>3.58</v>
      </c>
      <c r="W18" s="206">
        <v>7.13</v>
      </c>
      <c r="X18" s="206">
        <v>35.68</v>
      </c>
      <c r="Y18" s="206">
        <v>0</v>
      </c>
      <c r="Z18" s="206">
        <v>45.32</v>
      </c>
      <c r="AA18" s="206">
        <v>0.77</v>
      </c>
      <c r="AB18" s="206">
        <v>0</v>
      </c>
      <c r="AC18" s="206">
        <v>0.46</v>
      </c>
      <c r="AD18" s="206">
        <v>8.9</v>
      </c>
      <c r="AE18" s="206">
        <v>0</v>
      </c>
      <c r="AF18" s="206">
        <v>0</v>
      </c>
      <c r="AG18" s="206">
        <v>30.85</v>
      </c>
      <c r="AH18" s="206">
        <v>25.06</v>
      </c>
      <c r="AI18" s="206">
        <v>35.67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2.61</v>
      </c>
      <c r="E19" s="206">
        <v>0</v>
      </c>
      <c r="F19" s="206">
        <v>0</v>
      </c>
      <c r="G19" s="206">
        <v>6.75</v>
      </c>
      <c r="H19" s="206">
        <v>0</v>
      </c>
      <c r="I19" s="206">
        <v>29.65</v>
      </c>
      <c r="J19" s="206">
        <v>0.34</v>
      </c>
      <c r="K19" s="206">
        <v>4.66</v>
      </c>
      <c r="L19" s="206">
        <v>183.19</v>
      </c>
      <c r="M19" s="206">
        <v>0</v>
      </c>
      <c r="N19" s="206">
        <v>1.5</v>
      </c>
      <c r="O19" s="206">
        <v>0</v>
      </c>
      <c r="P19" s="206">
        <v>1.58</v>
      </c>
      <c r="Q19" s="206">
        <v>3.26</v>
      </c>
      <c r="R19" s="206">
        <v>6.85</v>
      </c>
      <c r="S19" s="206">
        <v>4.1900000000000004</v>
      </c>
      <c r="T19" s="206">
        <v>0.56000000000000005</v>
      </c>
      <c r="U19" s="206">
        <v>0.72</v>
      </c>
      <c r="V19" s="206">
        <v>3.58</v>
      </c>
      <c r="W19" s="206">
        <v>7.13</v>
      </c>
      <c r="X19" s="206">
        <v>35.68</v>
      </c>
      <c r="Y19" s="206">
        <v>0</v>
      </c>
      <c r="Z19" s="206">
        <v>45.32</v>
      </c>
      <c r="AA19" s="206">
        <v>0.77</v>
      </c>
      <c r="AB19" s="206">
        <v>0</v>
      </c>
      <c r="AC19" s="206">
        <v>0.46</v>
      </c>
      <c r="AD19" s="206">
        <v>8.9</v>
      </c>
      <c r="AE19" s="206">
        <v>0</v>
      </c>
      <c r="AF19" s="206">
        <v>0</v>
      </c>
      <c r="AG19" s="206">
        <v>30.85</v>
      </c>
      <c r="AH19" s="206">
        <v>25.06</v>
      </c>
      <c r="AI19" s="206">
        <v>35.67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2.61</v>
      </c>
      <c r="E20" s="206">
        <v>0</v>
      </c>
      <c r="F20" s="206">
        <v>0</v>
      </c>
      <c r="G20" s="206">
        <v>6.75</v>
      </c>
      <c r="H20" s="206">
        <v>0</v>
      </c>
      <c r="I20" s="206">
        <v>29.65</v>
      </c>
      <c r="J20" s="206">
        <v>0.34</v>
      </c>
      <c r="K20" s="206">
        <v>4.66</v>
      </c>
      <c r="L20" s="206">
        <v>183.19</v>
      </c>
      <c r="M20" s="206">
        <v>0</v>
      </c>
      <c r="N20" s="206">
        <v>1.5</v>
      </c>
      <c r="O20" s="206">
        <v>0</v>
      </c>
      <c r="P20" s="206">
        <v>1.58</v>
      </c>
      <c r="Q20" s="206">
        <v>3.26</v>
      </c>
      <c r="R20" s="206">
        <v>6.7</v>
      </c>
      <c r="S20" s="206">
        <v>4.09</v>
      </c>
      <c r="T20" s="206">
        <v>0.56000000000000005</v>
      </c>
      <c r="U20" s="206">
        <v>0.72</v>
      </c>
      <c r="V20" s="206">
        <v>3.58</v>
      </c>
      <c r="W20" s="206">
        <v>7.13</v>
      </c>
      <c r="X20" s="206">
        <v>35.68</v>
      </c>
      <c r="Y20" s="206">
        <v>0</v>
      </c>
      <c r="Z20" s="206">
        <v>45.32</v>
      </c>
      <c r="AA20" s="206">
        <v>0.77</v>
      </c>
      <c r="AB20" s="206">
        <v>0</v>
      </c>
      <c r="AC20" s="206">
        <v>0.46</v>
      </c>
      <c r="AD20" s="206">
        <v>8.9</v>
      </c>
      <c r="AE20" s="206">
        <v>0</v>
      </c>
      <c r="AF20" s="206">
        <v>0</v>
      </c>
      <c r="AG20" s="206">
        <v>30.85</v>
      </c>
      <c r="AH20" s="206">
        <v>25.06</v>
      </c>
      <c r="AI20" s="206">
        <v>35.67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2.61</v>
      </c>
      <c r="E21" s="206">
        <v>0</v>
      </c>
      <c r="F21" s="206">
        <v>0</v>
      </c>
      <c r="G21" s="206">
        <v>6.75</v>
      </c>
      <c r="H21" s="206">
        <v>0</v>
      </c>
      <c r="I21" s="206">
        <v>29.65</v>
      </c>
      <c r="J21" s="206">
        <v>0.34</v>
      </c>
      <c r="K21" s="206">
        <v>4.66</v>
      </c>
      <c r="L21" s="206">
        <v>183.19</v>
      </c>
      <c r="M21" s="206">
        <v>0</v>
      </c>
      <c r="N21" s="206">
        <v>1.5</v>
      </c>
      <c r="O21" s="206">
        <v>0</v>
      </c>
      <c r="P21" s="206">
        <v>1.58</v>
      </c>
      <c r="Q21" s="206">
        <v>3.26</v>
      </c>
      <c r="R21" s="206">
        <v>6.7</v>
      </c>
      <c r="S21" s="206">
        <v>4.09</v>
      </c>
      <c r="T21" s="206">
        <v>0.56000000000000005</v>
      </c>
      <c r="U21" s="206">
        <v>0.72</v>
      </c>
      <c r="V21" s="206">
        <v>3.58</v>
      </c>
      <c r="W21" s="206">
        <v>7.13</v>
      </c>
      <c r="X21" s="206">
        <v>35.68</v>
      </c>
      <c r="Y21" s="206">
        <v>0</v>
      </c>
      <c r="Z21" s="206">
        <v>45.32</v>
      </c>
      <c r="AA21" s="206">
        <v>0.77</v>
      </c>
      <c r="AB21" s="206">
        <v>0</v>
      </c>
      <c r="AC21" s="206">
        <v>0.46</v>
      </c>
      <c r="AD21" s="206">
        <v>8.9</v>
      </c>
      <c r="AE21" s="206">
        <v>0</v>
      </c>
      <c r="AF21" s="206">
        <v>0</v>
      </c>
      <c r="AG21" s="206">
        <v>30.85</v>
      </c>
      <c r="AH21" s="206">
        <v>25.06</v>
      </c>
      <c r="AI21" s="206">
        <v>35.67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2.61</v>
      </c>
      <c r="E22" s="206">
        <v>0</v>
      </c>
      <c r="F22" s="206">
        <v>0</v>
      </c>
      <c r="G22" s="206">
        <v>6.75</v>
      </c>
      <c r="H22" s="206">
        <v>0</v>
      </c>
      <c r="I22" s="206">
        <v>29.65</v>
      </c>
      <c r="J22" s="206">
        <v>0.34</v>
      </c>
      <c r="K22" s="206">
        <v>4.66</v>
      </c>
      <c r="L22" s="206">
        <v>183.19</v>
      </c>
      <c r="M22" s="206">
        <v>0</v>
      </c>
      <c r="N22" s="206">
        <v>1.5</v>
      </c>
      <c r="O22" s="206">
        <v>0</v>
      </c>
      <c r="P22" s="206">
        <v>1.58</v>
      </c>
      <c r="Q22" s="206">
        <v>3.26</v>
      </c>
      <c r="R22" s="206">
        <v>6.89</v>
      </c>
      <c r="S22" s="206">
        <v>4.09</v>
      </c>
      <c r="T22" s="206">
        <v>0.56000000000000005</v>
      </c>
      <c r="U22" s="206">
        <v>0.72</v>
      </c>
      <c r="V22" s="206">
        <v>3.58</v>
      </c>
      <c r="W22" s="206">
        <v>7.13</v>
      </c>
      <c r="X22" s="206">
        <v>35.68</v>
      </c>
      <c r="Y22" s="206">
        <v>0</v>
      </c>
      <c r="Z22" s="206">
        <v>45.32</v>
      </c>
      <c r="AA22" s="206">
        <v>0.77</v>
      </c>
      <c r="AB22" s="206">
        <v>0</v>
      </c>
      <c r="AC22" s="206">
        <v>0.46</v>
      </c>
      <c r="AD22" s="206">
        <v>8.9</v>
      </c>
      <c r="AE22" s="206">
        <v>0</v>
      </c>
      <c r="AF22" s="206">
        <v>0</v>
      </c>
      <c r="AG22" s="206">
        <v>30.85</v>
      </c>
      <c r="AH22" s="206">
        <v>25.06</v>
      </c>
      <c r="AI22" s="206">
        <v>35.67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2.61</v>
      </c>
      <c r="E23" s="206">
        <v>0</v>
      </c>
      <c r="F23" s="206">
        <v>0</v>
      </c>
      <c r="G23" s="206">
        <v>6.75</v>
      </c>
      <c r="H23" s="206">
        <v>0</v>
      </c>
      <c r="I23" s="206">
        <v>29.65</v>
      </c>
      <c r="J23" s="206">
        <v>0.34</v>
      </c>
      <c r="K23" s="206">
        <v>4.68</v>
      </c>
      <c r="L23" s="206">
        <v>183.19</v>
      </c>
      <c r="M23" s="206">
        <v>1.1599999999999999</v>
      </c>
      <c r="N23" s="206">
        <v>1.5</v>
      </c>
      <c r="O23" s="206">
        <v>0</v>
      </c>
      <c r="P23" s="206">
        <v>1.58</v>
      </c>
      <c r="Q23" s="206">
        <v>3.26</v>
      </c>
      <c r="R23" s="206">
        <v>7.86</v>
      </c>
      <c r="S23" s="206">
        <v>4.32</v>
      </c>
      <c r="T23" s="206">
        <v>0.56000000000000005</v>
      </c>
      <c r="U23" s="206">
        <v>0.72</v>
      </c>
      <c r="V23" s="206">
        <v>3.58</v>
      </c>
      <c r="W23" s="206">
        <v>7.13</v>
      </c>
      <c r="X23" s="206">
        <v>35.68</v>
      </c>
      <c r="Y23" s="206">
        <v>0</v>
      </c>
      <c r="Z23" s="206">
        <v>45.32</v>
      </c>
      <c r="AA23" s="206">
        <v>0.77</v>
      </c>
      <c r="AB23" s="206">
        <v>0</v>
      </c>
      <c r="AC23" s="206">
        <v>0.46</v>
      </c>
      <c r="AD23" s="206">
        <v>8.9</v>
      </c>
      <c r="AE23" s="206">
        <v>0</v>
      </c>
      <c r="AF23" s="206">
        <v>0</v>
      </c>
      <c r="AG23" s="206">
        <v>30.85</v>
      </c>
      <c r="AH23" s="206">
        <v>25.06</v>
      </c>
      <c r="AI23" s="206">
        <v>35.67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2.61</v>
      </c>
      <c r="E24" s="206">
        <v>0</v>
      </c>
      <c r="F24" s="206">
        <v>0</v>
      </c>
      <c r="G24" s="206">
        <v>6.75</v>
      </c>
      <c r="H24" s="206">
        <v>0</v>
      </c>
      <c r="I24" s="206">
        <v>29.65</v>
      </c>
      <c r="J24" s="206">
        <v>0.34</v>
      </c>
      <c r="K24" s="206">
        <v>4.68</v>
      </c>
      <c r="L24" s="206">
        <v>183.19</v>
      </c>
      <c r="M24" s="206">
        <v>1.1599999999999999</v>
      </c>
      <c r="N24" s="206">
        <v>1.5</v>
      </c>
      <c r="O24" s="206">
        <v>0</v>
      </c>
      <c r="P24" s="206">
        <v>1.58</v>
      </c>
      <c r="Q24" s="206">
        <v>3.26</v>
      </c>
      <c r="R24" s="206">
        <v>7.86</v>
      </c>
      <c r="S24" s="206">
        <v>4.32</v>
      </c>
      <c r="T24" s="206">
        <v>0.56000000000000005</v>
      </c>
      <c r="U24" s="206">
        <v>0.72</v>
      </c>
      <c r="V24" s="206">
        <v>3.58</v>
      </c>
      <c r="W24" s="206">
        <v>6.92</v>
      </c>
      <c r="X24" s="206">
        <v>35.68</v>
      </c>
      <c r="Y24" s="206">
        <v>0</v>
      </c>
      <c r="Z24" s="206">
        <v>45.32</v>
      </c>
      <c r="AA24" s="206">
        <v>1.03</v>
      </c>
      <c r="AB24" s="206">
        <v>0</v>
      </c>
      <c r="AC24" s="206">
        <v>0.46</v>
      </c>
      <c r="AD24" s="206">
        <v>8.9</v>
      </c>
      <c r="AE24" s="206">
        <v>0</v>
      </c>
      <c r="AF24" s="206">
        <v>0</v>
      </c>
      <c r="AG24" s="206">
        <v>1.93</v>
      </c>
      <c r="AH24" s="206">
        <v>25.06</v>
      </c>
      <c r="AI24" s="206">
        <v>35.67</v>
      </c>
      <c r="AJ24" s="206">
        <v>0</v>
      </c>
      <c r="AK24" s="206">
        <v>12.13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2.61</v>
      </c>
      <c r="E25" s="206">
        <v>0</v>
      </c>
      <c r="F25" s="206">
        <v>0</v>
      </c>
      <c r="G25" s="206">
        <v>6.75</v>
      </c>
      <c r="H25" s="206">
        <v>0</v>
      </c>
      <c r="I25" s="206">
        <v>29.65</v>
      </c>
      <c r="J25" s="206">
        <v>0.34</v>
      </c>
      <c r="K25" s="206">
        <v>4.68</v>
      </c>
      <c r="L25" s="206">
        <v>183.19</v>
      </c>
      <c r="M25" s="206">
        <v>1.1599999999999999</v>
      </c>
      <c r="N25" s="206">
        <v>1.5</v>
      </c>
      <c r="O25" s="206">
        <v>0</v>
      </c>
      <c r="P25" s="206">
        <v>1.58</v>
      </c>
      <c r="Q25" s="206">
        <v>3.26</v>
      </c>
      <c r="R25" s="206">
        <v>7.86</v>
      </c>
      <c r="S25" s="206">
        <v>4.32</v>
      </c>
      <c r="T25" s="206">
        <v>0.56000000000000005</v>
      </c>
      <c r="U25" s="206">
        <v>0.72</v>
      </c>
      <c r="V25" s="206">
        <v>3.58</v>
      </c>
      <c r="W25" s="206">
        <v>6.92</v>
      </c>
      <c r="X25" s="206">
        <v>35.68</v>
      </c>
      <c r="Y25" s="206">
        <v>0</v>
      </c>
      <c r="Z25" s="206">
        <v>45.32</v>
      </c>
      <c r="AA25" s="206">
        <v>1.03</v>
      </c>
      <c r="AB25" s="206">
        <v>0</v>
      </c>
      <c r="AC25" s="206">
        <v>0.46</v>
      </c>
      <c r="AD25" s="206">
        <v>8.9</v>
      </c>
      <c r="AE25" s="206">
        <v>0</v>
      </c>
      <c r="AF25" s="206">
        <v>0</v>
      </c>
      <c r="AG25" s="206">
        <v>2.89</v>
      </c>
      <c r="AH25" s="206">
        <v>25.06</v>
      </c>
      <c r="AI25" s="206">
        <v>35.67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2.61</v>
      </c>
      <c r="E26" s="206">
        <v>0</v>
      </c>
      <c r="F26" s="206">
        <v>0</v>
      </c>
      <c r="G26" s="206">
        <v>6.75</v>
      </c>
      <c r="H26" s="206">
        <v>0</v>
      </c>
      <c r="I26" s="206">
        <v>29.65</v>
      </c>
      <c r="J26" s="206">
        <v>0.34</v>
      </c>
      <c r="K26" s="206">
        <v>4.68</v>
      </c>
      <c r="L26" s="206">
        <v>183.19</v>
      </c>
      <c r="M26" s="206">
        <v>1.1599999999999999</v>
      </c>
      <c r="N26" s="206">
        <v>1.5</v>
      </c>
      <c r="O26" s="206">
        <v>0</v>
      </c>
      <c r="P26" s="206">
        <v>1.58</v>
      </c>
      <c r="Q26" s="206">
        <v>3.26</v>
      </c>
      <c r="R26" s="206">
        <v>7.86</v>
      </c>
      <c r="S26" s="206">
        <v>4.32</v>
      </c>
      <c r="T26" s="206">
        <v>0.56000000000000005</v>
      </c>
      <c r="U26" s="206">
        <v>0.72</v>
      </c>
      <c r="V26" s="206">
        <v>3.58</v>
      </c>
      <c r="W26" s="206">
        <v>6.92</v>
      </c>
      <c r="X26" s="206">
        <v>35.68</v>
      </c>
      <c r="Y26" s="206">
        <v>0</v>
      </c>
      <c r="Z26" s="206">
        <v>45.32</v>
      </c>
      <c r="AA26" s="206">
        <v>1.03</v>
      </c>
      <c r="AB26" s="206">
        <v>0</v>
      </c>
      <c r="AC26" s="206">
        <v>0.46</v>
      </c>
      <c r="AD26" s="206">
        <v>8.9</v>
      </c>
      <c r="AE26" s="206">
        <v>0</v>
      </c>
      <c r="AF26" s="206">
        <v>0</v>
      </c>
      <c r="AG26" s="206">
        <v>2.89</v>
      </c>
      <c r="AH26" s="206">
        <v>25.06</v>
      </c>
      <c r="AI26" s="206">
        <v>35.67</v>
      </c>
      <c r="AJ26" s="206">
        <v>0</v>
      </c>
      <c r="AK26" s="206">
        <v>12.13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2.61</v>
      </c>
      <c r="E27" s="206">
        <v>0</v>
      </c>
      <c r="F27" s="206">
        <v>0</v>
      </c>
      <c r="G27" s="206">
        <v>6.75</v>
      </c>
      <c r="H27" s="206">
        <v>0</v>
      </c>
      <c r="I27" s="206">
        <v>29.65</v>
      </c>
      <c r="J27" s="206">
        <v>0.34</v>
      </c>
      <c r="K27" s="206">
        <v>9.35</v>
      </c>
      <c r="L27" s="206">
        <v>183.19</v>
      </c>
      <c r="M27" s="206">
        <v>1.1599999999999999</v>
      </c>
      <c r="N27" s="206">
        <v>1.5</v>
      </c>
      <c r="O27" s="206">
        <v>0</v>
      </c>
      <c r="P27" s="206">
        <v>1.58</v>
      </c>
      <c r="Q27" s="206">
        <v>5.08</v>
      </c>
      <c r="R27" s="206">
        <v>11.45</v>
      </c>
      <c r="S27" s="206">
        <v>6.51</v>
      </c>
      <c r="T27" s="206">
        <v>0.56000000000000005</v>
      </c>
      <c r="U27" s="206">
        <v>0.72</v>
      </c>
      <c r="V27" s="206">
        <v>3.58</v>
      </c>
      <c r="W27" s="206">
        <v>7.06</v>
      </c>
      <c r="X27" s="206">
        <v>21.08</v>
      </c>
      <c r="Y27" s="206">
        <v>0</v>
      </c>
      <c r="Z27" s="206">
        <v>3.09</v>
      </c>
      <c r="AA27" s="206">
        <v>2.5099999999999998</v>
      </c>
      <c r="AB27" s="206">
        <v>0</v>
      </c>
      <c r="AC27" s="206">
        <v>0.46</v>
      </c>
      <c r="AD27" s="206">
        <v>8.9</v>
      </c>
      <c r="AE27" s="206">
        <v>0</v>
      </c>
      <c r="AF27" s="206">
        <v>0</v>
      </c>
      <c r="AG27" s="206">
        <v>2.89</v>
      </c>
      <c r="AH27" s="206">
        <v>25.06</v>
      </c>
      <c r="AI27" s="206">
        <v>35.67</v>
      </c>
      <c r="AJ27" s="206">
        <v>0</v>
      </c>
      <c r="AK27" s="206">
        <v>13.68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2.61</v>
      </c>
      <c r="E28" s="206">
        <v>0</v>
      </c>
      <c r="F28" s="206">
        <v>0</v>
      </c>
      <c r="G28" s="206">
        <v>6.75</v>
      </c>
      <c r="H28" s="206">
        <v>0</v>
      </c>
      <c r="I28" s="206">
        <v>29.65</v>
      </c>
      <c r="J28" s="206">
        <v>0.34</v>
      </c>
      <c r="K28" s="206">
        <v>2.1</v>
      </c>
      <c r="L28" s="206">
        <v>142.56</v>
      </c>
      <c r="M28" s="206">
        <v>1.1599999999999999</v>
      </c>
      <c r="N28" s="206">
        <v>1.5</v>
      </c>
      <c r="O28" s="206">
        <v>0</v>
      </c>
      <c r="P28" s="206">
        <v>1.58</v>
      </c>
      <c r="Q28" s="206">
        <v>1.37</v>
      </c>
      <c r="R28" s="206">
        <v>3.59</v>
      </c>
      <c r="S28" s="206">
        <v>1.91</v>
      </c>
      <c r="T28" s="206">
        <v>0.56000000000000005</v>
      </c>
      <c r="U28" s="206">
        <v>0.72</v>
      </c>
      <c r="V28" s="206">
        <v>0.15</v>
      </c>
      <c r="W28" s="206">
        <v>0.73</v>
      </c>
      <c r="X28" s="206">
        <v>10.95</v>
      </c>
      <c r="Y28" s="206">
        <v>0</v>
      </c>
      <c r="Z28" s="206">
        <v>3.09</v>
      </c>
      <c r="AA28" s="206">
        <v>0.77</v>
      </c>
      <c r="AB28" s="206">
        <v>0</v>
      </c>
      <c r="AC28" s="206">
        <v>0.46</v>
      </c>
      <c r="AD28" s="206">
        <v>8.9</v>
      </c>
      <c r="AE28" s="206">
        <v>0</v>
      </c>
      <c r="AF28" s="206">
        <v>0</v>
      </c>
      <c r="AG28" s="206">
        <v>2.89</v>
      </c>
      <c r="AH28" s="206">
        <v>0</v>
      </c>
      <c r="AI28" s="206">
        <v>35.67</v>
      </c>
      <c r="AJ28" s="206">
        <v>0</v>
      </c>
      <c r="AK28" s="206">
        <v>13.68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2.61</v>
      </c>
      <c r="E29" s="206">
        <v>0</v>
      </c>
      <c r="F29" s="206">
        <v>0</v>
      </c>
      <c r="G29" s="206">
        <v>6.75</v>
      </c>
      <c r="H29" s="206">
        <v>0</v>
      </c>
      <c r="I29" s="206">
        <v>29.65</v>
      </c>
      <c r="J29" s="206">
        <v>0.34</v>
      </c>
      <c r="K29" s="206">
        <v>0.6</v>
      </c>
      <c r="L29" s="206">
        <v>79.67</v>
      </c>
      <c r="M29" s="206">
        <v>1.1299999999999999</v>
      </c>
      <c r="N29" s="206">
        <v>1.47</v>
      </c>
      <c r="O29" s="206">
        <v>0</v>
      </c>
      <c r="P29" s="206">
        <v>1.58</v>
      </c>
      <c r="Q29" s="206">
        <v>0.28000000000000003</v>
      </c>
      <c r="R29" s="206">
        <v>1.06</v>
      </c>
      <c r="S29" s="206">
        <v>0.53</v>
      </c>
      <c r="T29" s="206">
        <v>0.56000000000000005</v>
      </c>
      <c r="U29" s="206">
        <v>0.72</v>
      </c>
      <c r="V29" s="206">
        <v>0.15</v>
      </c>
      <c r="W29" s="206">
        <v>0.5</v>
      </c>
      <c r="X29" s="206">
        <v>4.45</v>
      </c>
      <c r="Y29" s="206">
        <v>0</v>
      </c>
      <c r="Z29" s="206">
        <v>3.09</v>
      </c>
      <c r="AA29" s="206">
        <v>0.77</v>
      </c>
      <c r="AB29" s="206">
        <v>0</v>
      </c>
      <c r="AC29" s="206">
        <v>0.46</v>
      </c>
      <c r="AD29" s="206">
        <v>8.9</v>
      </c>
      <c r="AE29" s="206">
        <v>0</v>
      </c>
      <c r="AF29" s="206">
        <v>0</v>
      </c>
      <c r="AG29" s="206">
        <v>2.89</v>
      </c>
      <c r="AH29" s="206">
        <v>0</v>
      </c>
      <c r="AI29" s="206">
        <v>35.67</v>
      </c>
      <c r="AJ29" s="206">
        <v>0</v>
      </c>
      <c r="AK29" s="206">
        <v>19.600000000000001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2.61</v>
      </c>
      <c r="E30" s="206">
        <v>0</v>
      </c>
      <c r="F30" s="206">
        <v>0</v>
      </c>
      <c r="G30" s="206">
        <v>6.75</v>
      </c>
      <c r="H30" s="206">
        <v>0</v>
      </c>
      <c r="I30" s="206">
        <v>29.65</v>
      </c>
      <c r="J30" s="206">
        <v>0.34</v>
      </c>
      <c r="K30" s="206">
        <v>0.39</v>
      </c>
      <c r="L30" s="206">
        <v>22.17</v>
      </c>
      <c r="M30" s="206">
        <v>1.1299999999999999</v>
      </c>
      <c r="N30" s="206">
        <v>1.47</v>
      </c>
      <c r="O30" s="206">
        <v>0</v>
      </c>
      <c r="P30" s="206">
        <v>1.58</v>
      </c>
      <c r="Q30" s="206">
        <v>0.28000000000000003</v>
      </c>
      <c r="R30" s="206">
        <v>0.53</v>
      </c>
      <c r="S30" s="206">
        <v>0.33</v>
      </c>
      <c r="T30" s="206">
        <v>0.56000000000000005</v>
      </c>
      <c r="U30" s="206">
        <v>0.72</v>
      </c>
      <c r="V30" s="206">
        <v>0.15</v>
      </c>
      <c r="W30" s="206">
        <v>0.5</v>
      </c>
      <c r="X30" s="206">
        <v>4.2300000000000004</v>
      </c>
      <c r="Y30" s="206">
        <v>0</v>
      </c>
      <c r="Z30" s="206">
        <v>3.09</v>
      </c>
      <c r="AA30" s="206">
        <v>0.77</v>
      </c>
      <c r="AB30" s="206">
        <v>0</v>
      </c>
      <c r="AC30" s="206">
        <v>0.46</v>
      </c>
      <c r="AD30" s="206">
        <v>8.9</v>
      </c>
      <c r="AE30" s="206">
        <v>0</v>
      </c>
      <c r="AF30" s="206">
        <v>0</v>
      </c>
      <c r="AG30" s="206">
        <v>2.89</v>
      </c>
      <c r="AH30" s="206">
        <v>0</v>
      </c>
      <c r="AI30" s="206">
        <v>35.67</v>
      </c>
      <c r="AJ30" s="206">
        <v>0</v>
      </c>
      <c r="AK30" s="206">
        <v>19.600000000000001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2.61</v>
      </c>
      <c r="E31" s="206">
        <v>0</v>
      </c>
      <c r="F31" s="206">
        <v>0</v>
      </c>
      <c r="G31" s="206">
        <v>6.75</v>
      </c>
      <c r="H31" s="206">
        <v>0</v>
      </c>
      <c r="I31" s="206">
        <v>29.65</v>
      </c>
      <c r="J31" s="206">
        <v>0.34</v>
      </c>
      <c r="K31" s="206">
        <v>0.39</v>
      </c>
      <c r="L31" s="206">
        <v>16.100000000000001</v>
      </c>
      <c r="M31" s="206">
        <v>1.1299999999999999</v>
      </c>
      <c r="N31" s="206">
        <v>1.47</v>
      </c>
      <c r="O31" s="206">
        <v>0</v>
      </c>
      <c r="P31" s="206">
        <v>1.58</v>
      </c>
      <c r="Q31" s="206">
        <v>0.28000000000000003</v>
      </c>
      <c r="R31" s="206">
        <v>0.53</v>
      </c>
      <c r="S31" s="206">
        <v>0.33</v>
      </c>
      <c r="T31" s="206">
        <v>0.56000000000000005</v>
      </c>
      <c r="U31" s="206">
        <v>0.72</v>
      </c>
      <c r="V31" s="206">
        <v>0.15</v>
      </c>
      <c r="W31" s="206">
        <v>0.51</v>
      </c>
      <c r="X31" s="206">
        <v>6.18</v>
      </c>
      <c r="Y31" s="206">
        <v>0</v>
      </c>
      <c r="Z31" s="206">
        <v>3.09</v>
      </c>
      <c r="AA31" s="206">
        <v>0.77</v>
      </c>
      <c r="AB31" s="206">
        <v>0</v>
      </c>
      <c r="AC31" s="206">
        <v>0.46</v>
      </c>
      <c r="AD31" s="206">
        <v>8.9</v>
      </c>
      <c r="AE31" s="206">
        <v>0</v>
      </c>
      <c r="AF31" s="206">
        <v>0</v>
      </c>
      <c r="AG31" s="206">
        <v>2.89</v>
      </c>
      <c r="AH31" s="206">
        <v>0</v>
      </c>
      <c r="AI31" s="206">
        <v>35.67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2.61</v>
      </c>
      <c r="E32" s="206">
        <v>0</v>
      </c>
      <c r="F32" s="206">
        <v>0</v>
      </c>
      <c r="G32" s="206">
        <v>6.75</v>
      </c>
      <c r="H32" s="206">
        <v>0</v>
      </c>
      <c r="I32" s="206">
        <v>29.65</v>
      </c>
      <c r="J32" s="206">
        <v>0.34</v>
      </c>
      <c r="K32" s="206">
        <v>0.39</v>
      </c>
      <c r="L32" s="206">
        <v>16.100000000000001</v>
      </c>
      <c r="M32" s="206">
        <v>1.1299999999999999</v>
      </c>
      <c r="N32" s="206">
        <v>1.47</v>
      </c>
      <c r="O32" s="206">
        <v>0</v>
      </c>
      <c r="P32" s="206">
        <v>1.58</v>
      </c>
      <c r="Q32" s="206">
        <v>0.28000000000000003</v>
      </c>
      <c r="R32" s="206">
        <v>0.53</v>
      </c>
      <c r="S32" s="206">
        <v>0.33</v>
      </c>
      <c r="T32" s="206">
        <v>0.56000000000000005</v>
      </c>
      <c r="U32" s="206">
        <v>0.72</v>
      </c>
      <c r="V32" s="206">
        <v>0.15</v>
      </c>
      <c r="W32" s="206">
        <v>0.51</v>
      </c>
      <c r="X32" s="206">
        <v>6.18</v>
      </c>
      <c r="Y32" s="206">
        <v>0</v>
      </c>
      <c r="Z32" s="206">
        <v>3.09</v>
      </c>
      <c r="AA32" s="206">
        <v>0.77</v>
      </c>
      <c r="AB32" s="206">
        <v>0</v>
      </c>
      <c r="AC32" s="206">
        <v>0.46</v>
      </c>
      <c r="AD32" s="206">
        <v>8.9</v>
      </c>
      <c r="AE32" s="206">
        <v>0</v>
      </c>
      <c r="AF32" s="206">
        <v>0</v>
      </c>
      <c r="AG32" s="206">
        <v>2.89</v>
      </c>
      <c r="AH32" s="206">
        <v>0</v>
      </c>
      <c r="AI32" s="206">
        <v>35.67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2.61</v>
      </c>
      <c r="E33" s="206">
        <v>0</v>
      </c>
      <c r="F33" s="206">
        <v>0</v>
      </c>
      <c r="G33" s="206">
        <v>6.75</v>
      </c>
      <c r="H33" s="206">
        <v>0</v>
      </c>
      <c r="I33" s="206">
        <v>29.65</v>
      </c>
      <c r="J33" s="206">
        <v>0.34</v>
      </c>
      <c r="K33" s="206">
        <v>0.39</v>
      </c>
      <c r="L33" s="206">
        <v>16.100000000000001</v>
      </c>
      <c r="M33" s="206">
        <v>1.1299999999999999</v>
      </c>
      <c r="N33" s="206">
        <v>1.47</v>
      </c>
      <c r="O33" s="206">
        <v>0</v>
      </c>
      <c r="P33" s="206">
        <v>1.58</v>
      </c>
      <c r="Q33" s="206">
        <v>0.28000000000000003</v>
      </c>
      <c r="R33" s="206">
        <v>0.18</v>
      </c>
      <c r="S33" s="206">
        <v>0.33</v>
      </c>
      <c r="T33" s="206">
        <v>0.56000000000000005</v>
      </c>
      <c r="U33" s="206">
        <v>0.72</v>
      </c>
      <c r="V33" s="206">
        <v>0.15</v>
      </c>
      <c r="W33" s="206">
        <v>0.51</v>
      </c>
      <c r="X33" s="206">
        <v>16.350000000000001</v>
      </c>
      <c r="Y33" s="206">
        <v>0</v>
      </c>
      <c r="Z33" s="206">
        <v>3.09</v>
      </c>
      <c r="AA33" s="206">
        <v>0.77</v>
      </c>
      <c r="AB33" s="206">
        <v>0</v>
      </c>
      <c r="AC33" s="206">
        <v>0.46</v>
      </c>
      <c r="AD33" s="206">
        <v>8.9</v>
      </c>
      <c r="AE33" s="206">
        <v>0</v>
      </c>
      <c r="AF33" s="206">
        <v>0</v>
      </c>
      <c r="AG33" s="206">
        <v>2.89</v>
      </c>
      <c r="AH33" s="206">
        <v>0</v>
      </c>
      <c r="AI33" s="206">
        <v>35.67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2.61</v>
      </c>
      <c r="E34" s="206">
        <v>0</v>
      </c>
      <c r="F34" s="206">
        <v>0</v>
      </c>
      <c r="G34" s="206">
        <v>6.75</v>
      </c>
      <c r="H34" s="206">
        <v>0</v>
      </c>
      <c r="I34" s="206">
        <v>29.65</v>
      </c>
      <c r="J34" s="206">
        <v>0.34</v>
      </c>
      <c r="K34" s="206">
        <v>0.39</v>
      </c>
      <c r="L34" s="206">
        <v>16.100000000000001</v>
      </c>
      <c r="M34" s="206">
        <v>1.1299999999999999</v>
      </c>
      <c r="N34" s="206">
        <v>1.47</v>
      </c>
      <c r="O34" s="206">
        <v>0</v>
      </c>
      <c r="P34" s="206">
        <v>1.58</v>
      </c>
      <c r="Q34" s="206">
        <v>0.28000000000000003</v>
      </c>
      <c r="R34" s="206">
        <v>0.16</v>
      </c>
      <c r="S34" s="206">
        <v>0.33</v>
      </c>
      <c r="T34" s="206">
        <v>0.56000000000000005</v>
      </c>
      <c r="U34" s="206">
        <v>0.72</v>
      </c>
      <c r="V34" s="206">
        <v>0.15</v>
      </c>
      <c r="W34" s="206">
        <v>0.51</v>
      </c>
      <c r="X34" s="206">
        <v>16.350000000000001</v>
      </c>
      <c r="Y34" s="206">
        <v>0</v>
      </c>
      <c r="Z34" s="206">
        <v>3.09</v>
      </c>
      <c r="AA34" s="206">
        <v>0.77</v>
      </c>
      <c r="AB34" s="206">
        <v>0</v>
      </c>
      <c r="AC34" s="206">
        <v>0.46</v>
      </c>
      <c r="AD34" s="206">
        <v>8.9</v>
      </c>
      <c r="AE34" s="206">
        <v>0</v>
      </c>
      <c r="AF34" s="206">
        <v>0</v>
      </c>
      <c r="AG34" s="206">
        <v>2.89</v>
      </c>
      <c r="AH34" s="206">
        <v>0</v>
      </c>
      <c r="AI34" s="206">
        <v>35.67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2.61</v>
      </c>
      <c r="E35" s="206">
        <v>0</v>
      </c>
      <c r="F35" s="206">
        <v>0</v>
      </c>
      <c r="G35" s="206">
        <v>6.75</v>
      </c>
      <c r="H35" s="206">
        <v>0</v>
      </c>
      <c r="I35" s="206">
        <v>29.31</v>
      </c>
      <c r="J35" s="206">
        <v>0.34</v>
      </c>
      <c r="K35" s="206">
        <v>0.39</v>
      </c>
      <c r="L35" s="206">
        <v>16.100000000000001</v>
      </c>
      <c r="M35" s="206">
        <v>1.1299999999999999</v>
      </c>
      <c r="N35" s="206">
        <v>1.47</v>
      </c>
      <c r="O35" s="206">
        <v>0</v>
      </c>
      <c r="P35" s="206">
        <v>1.58</v>
      </c>
      <c r="Q35" s="206">
        <v>0.28000000000000003</v>
      </c>
      <c r="R35" s="206">
        <v>0.16</v>
      </c>
      <c r="S35" s="206">
        <v>0.33</v>
      </c>
      <c r="T35" s="206">
        <v>0.56000000000000005</v>
      </c>
      <c r="U35" s="206">
        <v>0.72</v>
      </c>
      <c r="V35" s="206">
        <v>0.15</v>
      </c>
      <c r="W35" s="206">
        <v>0.51</v>
      </c>
      <c r="X35" s="206">
        <v>16.350000000000001</v>
      </c>
      <c r="Y35" s="206">
        <v>0</v>
      </c>
      <c r="Z35" s="206">
        <v>3.09</v>
      </c>
      <c r="AA35" s="206">
        <v>0.77</v>
      </c>
      <c r="AB35" s="206">
        <v>0</v>
      </c>
      <c r="AC35" s="206">
        <v>0.46</v>
      </c>
      <c r="AD35" s="206">
        <v>8.9</v>
      </c>
      <c r="AE35" s="206">
        <v>0</v>
      </c>
      <c r="AF35" s="206">
        <v>0</v>
      </c>
      <c r="AG35" s="206">
        <v>2.89</v>
      </c>
      <c r="AH35" s="206">
        <v>0</v>
      </c>
      <c r="AI35" s="206">
        <v>35.67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2.61</v>
      </c>
      <c r="E36" s="206">
        <v>0</v>
      </c>
      <c r="F36" s="206">
        <v>0</v>
      </c>
      <c r="G36" s="206">
        <v>6.75</v>
      </c>
      <c r="H36" s="206">
        <v>0</v>
      </c>
      <c r="I36" s="206">
        <v>29.31</v>
      </c>
      <c r="J36" s="206">
        <v>0.34</v>
      </c>
      <c r="K36" s="206">
        <v>0.39</v>
      </c>
      <c r="L36" s="206">
        <v>16.100000000000001</v>
      </c>
      <c r="M36" s="206">
        <v>1.1299999999999999</v>
      </c>
      <c r="N36" s="206">
        <v>1.47</v>
      </c>
      <c r="O36" s="206">
        <v>0</v>
      </c>
      <c r="P36" s="206">
        <v>1.58</v>
      </c>
      <c r="Q36" s="206">
        <v>0.28000000000000003</v>
      </c>
      <c r="R36" s="206">
        <v>0.16</v>
      </c>
      <c r="S36" s="206">
        <v>0.33</v>
      </c>
      <c r="T36" s="206">
        <v>0.56000000000000005</v>
      </c>
      <c r="U36" s="206">
        <v>0.72</v>
      </c>
      <c r="V36" s="206">
        <v>0.15</v>
      </c>
      <c r="W36" s="206">
        <v>0.51</v>
      </c>
      <c r="X36" s="206">
        <v>16.350000000000001</v>
      </c>
      <c r="Y36" s="206">
        <v>0</v>
      </c>
      <c r="Z36" s="206">
        <v>3.09</v>
      </c>
      <c r="AA36" s="206">
        <v>0.77</v>
      </c>
      <c r="AB36" s="206">
        <v>0</v>
      </c>
      <c r="AC36" s="206">
        <v>0.46</v>
      </c>
      <c r="AD36" s="206">
        <v>8.9</v>
      </c>
      <c r="AE36" s="206">
        <v>0</v>
      </c>
      <c r="AF36" s="206">
        <v>0</v>
      </c>
      <c r="AG36" s="206">
        <v>2.89</v>
      </c>
      <c r="AH36" s="206">
        <v>0</v>
      </c>
      <c r="AI36" s="206">
        <v>35.67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2.61</v>
      </c>
      <c r="E37" s="206">
        <v>0</v>
      </c>
      <c r="F37" s="206">
        <v>0</v>
      </c>
      <c r="G37" s="206">
        <v>6.75</v>
      </c>
      <c r="H37" s="206">
        <v>0</v>
      </c>
      <c r="I37" s="206">
        <v>29.31</v>
      </c>
      <c r="J37" s="206">
        <v>0.34</v>
      </c>
      <c r="K37" s="206">
        <v>0.39</v>
      </c>
      <c r="L37" s="206">
        <v>16.100000000000001</v>
      </c>
      <c r="M37" s="206">
        <v>1.1299999999999999</v>
      </c>
      <c r="N37" s="206">
        <v>1.47</v>
      </c>
      <c r="O37" s="206">
        <v>0</v>
      </c>
      <c r="P37" s="206">
        <v>1.58</v>
      </c>
      <c r="Q37" s="206">
        <v>0.28000000000000003</v>
      </c>
      <c r="R37" s="206">
        <v>0.16</v>
      </c>
      <c r="S37" s="206">
        <v>0.33</v>
      </c>
      <c r="T37" s="206">
        <v>0.56000000000000005</v>
      </c>
      <c r="U37" s="206">
        <v>0.72</v>
      </c>
      <c r="V37" s="206">
        <v>0.15</v>
      </c>
      <c r="W37" s="206">
        <v>0.51</v>
      </c>
      <c r="X37" s="206">
        <v>16.350000000000001</v>
      </c>
      <c r="Y37" s="206">
        <v>0</v>
      </c>
      <c r="Z37" s="206">
        <v>3.09</v>
      </c>
      <c r="AA37" s="206">
        <v>0.77</v>
      </c>
      <c r="AB37" s="206">
        <v>0</v>
      </c>
      <c r="AC37" s="206">
        <v>0.46</v>
      </c>
      <c r="AD37" s="206">
        <v>8.9</v>
      </c>
      <c r="AE37" s="206">
        <v>0</v>
      </c>
      <c r="AF37" s="206">
        <v>0</v>
      </c>
      <c r="AG37" s="206">
        <v>2.89</v>
      </c>
      <c r="AH37" s="206">
        <v>0</v>
      </c>
      <c r="AI37" s="206">
        <v>35.67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2.61</v>
      </c>
      <c r="E38" s="206">
        <v>0</v>
      </c>
      <c r="F38" s="206">
        <v>0</v>
      </c>
      <c r="G38" s="206">
        <v>6.75</v>
      </c>
      <c r="H38" s="206">
        <v>0</v>
      </c>
      <c r="I38" s="206">
        <v>29.31</v>
      </c>
      <c r="J38" s="206">
        <v>0.34</v>
      </c>
      <c r="K38" s="206">
        <v>0.39</v>
      </c>
      <c r="L38" s="206">
        <v>16.100000000000001</v>
      </c>
      <c r="M38" s="206">
        <v>1.1299999999999999</v>
      </c>
      <c r="N38" s="206">
        <v>1.47</v>
      </c>
      <c r="O38" s="206">
        <v>0</v>
      </c>
      <c r="P38" s="206">
        <v>1.58</v>
      </c>
      <c r="Q38" s="206">
        <v>0.28000000000000003</v>
      </c>
      <c r="R38" s="206">
        <v>0.16</v>
      </c>
      <c r="S38" s="206">
        <v>0.33</v>
      </c>
      <c r="T38" s="206">
        <v>0.56000000000000005</v>
      </c>
      <c r="U38" s="206">
        <v>0.72</v>
      </c>
      <c r="V38" s="206">
        <v>0.15</v>
      </c>
      <c r="W38" s="206">
        <v>0.51</v>
      </c>
      <c r="X38" s="206">
        <v>16.350000000000001</v>
      </c>
      <c r="Y38" s="206">
        <v>0</v>
      </c>
      <c r="Z38" s="206">
        <v>3.09</v>
      </c>
      <c r="AA38" s="206">
        <v>0.77</v>
      </c>
      <c r="AB38" s="206">
        <v>0</v>
      </c>
      <c r="AC38" s="206">
        <v>0.46</v>
      </c>
      <c r="AD38" s="206">
        <v>8.9</v>
      </c>
      <c r="AE38" s="206">
        <v>0</v>
      </c>
      <c r="AF38" s="206">
        <v>0</v>
      </c>
      <c r="AG38" s="206">
        <v>2.89</v>
      </c>
      <c r="AH38" s="206">
        <v>0</v>
      </c>
      <c r="AI38" s="206">
        <v>35.67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2.61</v>
      </c>
      <c r="E39" s="206">
        <v>0</v>
      </c>
      <c r="F39" s="206">
        <v>0</v>
      </c>
      <c r="G39" s="206">
        <v>6.75</v>
      </c>
      <c r="H39" s="206">
        <v>0</v>
      </c>
      <c r="I39" s="206">
        <v>29.31</v>
      </c>
      <c r="J39" s="206">
        <v>0.34</v>
      </c>
      <c r="K39" s="206">
        <v>0.39</v>
      </c>
      <c r="L39" s="206">
        <v>16.149999999999999</v>
      </c>
      <c r="M39" s="206">
        <v>1.1599999999999999</v>
      </c>
      <c r="N39" s="206">
        <v>1.5</v>
      </c>
      <c r="O39" s="206">
        <v>0</v>
      </c>
      <c r="P39" s="206">
        <v>1.58</v>
      </c>
      <c r="Q39" s="206">
        <v>0.28000000000000003</v>
      </c>
      <c r="R39" s="206">
        <v>0.42</v>
      </c>
      <c r="S39" s="206">
        <v>0.33</v>
      </c>
      <c r="T39" s="206">
        <v>0.56000000000000005</v>
      </c>
      <c r="U39" s="206">
        <v>0.72</v>
      </c>
      <c r="V39" s="206">
        <v>0.15</v>
      </c>
      <c r="W39" s="206">
        <v>0.51</v>
      </c>
      <c r="X39" s="206">
        <v>16.350000000000001</v>
      </c>
      <c r="Y39" s="206">
        <v>0</v>
      </c>
      <c r="Z39" s="206">
        <v>3.09</v>
      </c>
      <c r="AA39" s="206">
        <v>0.77</v>
      </c>
      <c r="AB39" s="206">
        <v>0</v>
      </c>
      <c r="AC39" s="206">
        <v>0.46</v>
      </c>
      <c r="AD39" s="206">
        <v>8.9</v>
      </c>
      <c r="AE39" s="206">
        <v>0</v>
      </c>
      <c r="AF39" s="206">
        <v>0</v>
      </c>
      <c r="AG39" s="206">
        <v>2.89</v>
      </c>
      <c r="AH39" s="206">
        <v>0</v>
      </c>
      <c r="AI39" s="206">
        <v>35.67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2.61</v>
      </c>
      <c r="E40" s="206">
        <v>0</v>
      </c>
      <c r="F40" s="206">
        <v>0</v>
      </c>
      <c r="G40" s="206">
        <v>6.75</v>
      </c>
      <c r="H40" s="206">
        <v>0</v>
      </c>
      <c r="I40" s="206">
        <v>29.31</v>
      </c>
      <c r="J40" s="206">
        <v>0.34</v>
      </c>
      <c r="K40" s="206">
        <v>0.39</v>
      </c>
      <c r="L40" s="206">
        <v>16.149999999999999</v>
      </c>
      <c r="M40" s="206">
        <v>1.1599999999999999</v>
      </c>
      <c r="N40" s="206">
        <v>1.5</v>
      </c>
      <c r="O40" s="206">
        <v>0</v>
      </c>
      <c r="P40" s="206">
        <v>1.58</v>
      </c>
      <c r="Q40" s="206">
        <v>0.28000000000000003</v>
      </c>
      <c r="R40" s="206">
        <v>0.42</v>
      </c>
      <c r="S40" s="206">
        <v>0.33</v>
      </c>
      <c r="T40" s="206">
        <v>0.56000000000000005</v>
      </c>
      <c r="U40" s="206">
        <v>0.72</v>
      </c>
      <c r="V40" s="206">
        <v>0.15</v>
      </c>
      <c r="W40" s="206">
        <v>0.51</v>
      </c>
      <c r="X40" s="206">
        <v>16.350000000000001</v>
      </c>
      <c r="Y40" s="206">
        <v>0</v>
      </c>
      <c r="Z40" s="206">
        <v>3.09</v>
      </c>
      <c r="AA40" s="206">
        <v>0.77</v>
      </c>
      <c r="AB40" s="206">
        <v>0</v>
      </c>
      <c r="AC40" s="206">
        <v>0.46</v>
      </c>
      <c r="AD40" s="206">
        <v>8.9</v>
      </c>
      <c r="AE40" s="206">
        <v>0</v>
      </c>
      <c r="AF40" s="206">
        <v>0</v>
      </c>
      <c r="AG40" s="206">
        <v>2.89</v>
      </c>
      <c r="AH40" s="206">
        <v>0</v>
      </c>
      <c r="AI40" s="206">
        <v>35.67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2.61</v>
      </c>
      <c r="E41" s="206">
        <v>0</v>
      </c>
      <c r="F41" s="206">
        <v>0</v>
      </c>
      <c r="G41" s="206">
        <v>6.75</v>
      </c>
      <c r="H41" s="206">
        <v>0</v>
      </c>
      <c r="I41" s="206">
        <v>29.31</v>
      </c>
      <c r="J41" s="206">
        <v>0.34</v>
      </c>
      <c r="K41" s="206">
        <v>0.36</v>
      </c>
      <c r="L41" s="206">
        <v>16.149999999999999</v>
      </c>
      <c r="M41" s="206">
        <v>1.1599999999999999</v>
      </c>
      <c r="N41" s="206">
        <v>1.5</v>
      </c>
      <c r="O41" s="206">
        <v>0</v>
      </c>
      <c r="P41" s="206">
        <v>1.58</v>
      </c>
      <c r="Q41" s="206">
        <v>0.28000000000000003</v>
      </c>
      <c r="R41" s="206">
        <v>0.42</v>
      </c>
      <c r="S41" s="206">
        <v>0.33</v>
      </c>
      <c r="T41" s="206">
        <v>0.56000000000000005</v>
      </c>
      <c r="U41" s="206">
        <v>0.72</v>
      </c>
      <c r="V41" s="206">
        <v>0.15</v>
      </c>
      <c r="W41" s="206">
        <v>0.51</v>
      </c>
      <c r="X41" s="206">
        <v>16.350000000000001</v>
      </c>
      <c r="Y41" s="206">
        <v>0</v>
      </c>
      <c r="Z41" s="206">
        <v>3.09</v>
      </c>
      <c r="AA41" s="206">
        <v>0.77</v>
      </c>
      <c r="AB41" s="206">
        <v>0</v>
      </c>
      <c r="AC41" s="206">
        <v>0.46</v>
      </c>
      <c r="AD41" s="206">
        <v>8.9</v>
      </c>
      <c r="AE41" s="206">
        <v>0</v>
      </c>
      <c r="AF41" s="206">
        <v>0</v>
      </c>
      <c r="AG41" s="206">
        <v>2.89</v>
      </c>
      <c r="AH41" s="206">
        <v>0</v>
      </c>
      <c r="AI41" s="206">
        <v>35.67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2.61</v>
      </c>
      <c r="E42" s="206">
        <v>0</v>
      </c>
      <c r="F42" s="206">
        <v>0</v>
      </c>
      <c r="G42" s="206">
        <v>6.75</v>
      </c>
      <c r="H42" s="206">
        <v>0</v>
      </c>
      <c r="I42" s="206">
        <v>29.31</v>
      </c>
      <c r="J42" s="206">
        <v>0.34</v>
      </c>
      <c r="K42" s="206">
        <v>0.33</v>
      </c>
      <c r="L42" s="206">
        <v>16.149999999999999</v>
      </c>
      <c r="M42" s="206">
        <v>1.1599999999999999</v>
      </c>
      <c r="N42" s="206">
        <v>1.5</v>
      </c>
      <c r="O42" s="206">
        <v>0</v>
      </c>
      <c r="P42" s="206">
        <v>1.58</v>
      </c>
      <c r="Q42" s="206">
        <v>0.28000000000000003</v>
      </c>
      <c r="R42" s="206">
        <v>0.42</v>
      </c>
      <c r="S42" s="206">
        <v>0.33</v>
      </c>
      <c r="T42" s="206">
        <v>0.56000000000000005</v>
      </c>
      <c r="U42" s="206">
        <v>0.72</v>
      </c>
      <c r="V42" s="206">
        <v>0.15</v>
      </c>
      <c r="W42" s="206">
        <v>0.51</v>
      </c>
      <c r="X42" s="206">
        <v>16.350000000000001</v>
      </c>
      <c r="Y42" s="206">
        <v>0</v>
      </c>
      <c r="Z42" s="206">
        <v>3.09</v>
      </c>
      <c r="AA42" s="206">
        <v>0.77</v>
      </c>
      <c r="AB42" s="206">
        <v>0</v>
      </c>
      <c r="AC42" s="206">
        <v>0.46</v>
      </c>
      <c r="AD42" s="206">
        <v>8.9</v>
      </c>
      <c r="AE42" s="206">
        <v>0</v>
      </c>
      <c r="AF42" s="206">
        <v>0</v>
      </c>
      <c r="AG42" s="206">
        <v>2.89</v>
      </c>
      <c r="AH42" s="206">
        <v>0</v>
      </c>
      <c r="AI42" s="206">
        <v>35.67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2.61</v>
      </c>
      <c r="E43" s="206">
        <v>0</v>
      </c>
      <c r="F43" s="206">
        <v>0</v>
      </c>
      <c r="G43" s="206">
        <v>6.75</v>
      </c>
      <c r="H43" s="206">
        <v>0</v>
      </c>
      <c r="I43" s="206">
        <v>29.31</v>
      </c>
      <c r="J43" s="206">
        <v>0.34</v>
      </c>
      <c r="K43" s="206">
        <v>0.28999999999999998</v>
      </c>
      <c r="L43" s="206">
        <v>16.149999999999999</v>
      </c>
      <c r="M43" s="206">
        <v>1.1599999999999999</v>
      </c>
      <c r="N43" s="206">
        <v>1.5</v>
      </c>
      <c r="O43" s="206">
        <v>0</v>
      </c>
      <c r="P43" s="206">
        <v>1.58</v>
      </c>
      <c r="Q43" s="206">
        <v>0.28000000000000003</v>
      </c>
      <c r="R43" s="206">
        <v>0.12</v>
      </c>
      <c r="S43" s="206">
        <v>0.33</v>
      </c>
      <c r="T43" s="206">
        <v>0.56000000000000005</v>
      </c>
      <c r="U43" s="206">
        <v>0.72</v>
      </c>
      <c r="V43" s="206">
        <v>0.15</v>
      </c>
      <c r="W43" s="206">
        <v>0.51</v>
      </c>
      <c r="X43" s="206">
        <v>16.350000000000001</v>
      </c>
      <c r="Y43" s="206">
        <v>0</v>
      </c>
      <c r="Z43" s="206">
        <v>3.09</v>
      </c>
      <c r="AA43" s="206">
        <v>0.77</v>
      </c>
      <c r="AB43" s="206">
        <v>0</v>
      </c>
      <c r="AC43" s="206">
        <v>0.46</v>
      </c>
      <c r="AD43" s="206">
        <v>8.9</v>
      </c>
      <c r="AE43" s="206">
        <v>0</v>
      </c>
      <c r="AF43" s="206">
        <v>0</v>
      </c>
      <c r="AG43" s="206">
        <v>2.89</v>
      </c>
      <c r="AH43" s="206">
        <v>0</v>
      </c>
      <c r="AI43" s="206">
        <v>35.67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2.61</v>
      </c>
      <c r="E44" s="206">
        <v>0</v>
      </c>
      <c r="F44" s="206">
        <v>0</v>
      </c>
      <c r="G44" s="206">
        <v>6.75</v>
      </c>
      <c r="H44" s="206">
        <v>0</v>
      </c>
      <c r="I44" s="206">
        <v>29.31</v>
      </c>
      <c r="J44" s="206">
        <v>0.34</v>
      </c>
      <c r="K44" s="206">
        <v>0.28000000000000003</v>
      </c>
      <c r="L44" s="206">
        <v>16.149999999999999</v>
      </c>
      <c r="M44" s="206">
        <v>1.1599999999999999</v>
      </c>
      <c r="N44" s="206">
        <v>1.5</v>
      </c>
      <c r="O44" s="206">
        <v>0</v>
      </c>
      <c r="P44" s="206">
        <v>1.58</v>
      </c>
      <c r="Q44" s="206">
        <v>0.28000000000000003</v>
      </c>
      <c r="R44" s="206">
        <v>0.12</v>
      </c>
      <c r="S44" s="206">
        <v>0.33</v>
      </c>
      <c r="T44" s="206">
        <v>0.56000000000000005</v>
      </c>
      <c r="U44" s="206">
        <v>0.72</v>
      </c>
      <c r="V44" s="206">
        <v>0.15</v>
      </c>
      <c r="W44" s="206">
        <v>0.51</v>
      </c>
      <c r="X44" s="206">
        <v>16.350000000000001</v>
      </c>
      <c r="Y44" s="206">
        <v>0</v>
      </c>
      <c r="Z44" s="206">
        <v>3.09</v>
      </c>
      <c r="AA44" s="206">
        <v>0.77</v>
      </c>
      <c r="AB44" s="206">
        <v>0</v>
      </c>
      <c r="AC44" s="206">
        <v>0.46</v>
      </c>
      <c r="AD44" s="206">
        <v>8.9</v>
      </c>
      <c r="AE44" s="206">
        <v>0</v>
      </c>
      <c r="AF44" s="206">
        <v>0</v>
      </c>
      <c r="AG44" s="206">
        <v>2.89</v>
      </c>
      <c r="AH44" s="206">
        <v>0</v>
      </c>
      <c r="AI44" s="206">
        <v>35.67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2.61</v>
      </c>
      <c r="E45" s="206">
        <v>0</v>
      </c>
      <c r="F45" s="206">
        <v>0</v>
      </c>
      <c r="G45" s="206">
        <v>6.75</v>
      </c>
      <c r="H45" s="206">
        <v>0</v>
      </c>
      <c r="I45" s="206">
        <v>29.31</v>
      </c>
      <c r="J45" s="206">
        <v>0.34</v>
      </c>
      <c r="K45" s="206">
        <v>0.28000000000000003</v>
      </c>
      <c r="L45" s="206">
        <v>16.149999999999999</v>
      </c>
      <c r="M45" s="206">
        <v>1.1599999999999999</v>
      </c>
      <c r="N45" s="206">
        <v>1.5</v>
      </c>
      <c r="O45" s="206">
        <v>0</v>
      </c>
      <c r="P45" s="206">
        <v>1.58</v>
      </c>
      <c r="Q45" s="206">
        <v>0.28000000000000003</v>
      </c>
      <c r="R45" s="206">
        <v>0.46</v>
      </c>
      <c r="S45" s="206">
        <v>0.33</v>
      </c>
      <c r="T45" s="206">
        <v>0.56000000000000005</v>
      </c>
      <c r="U45" s="206">
        <v>0.72</v>
      </c>
      <c r="V45" s="206">
        <v>0.15</v>
      </c>
      <c r="W45" s="206">
        <v>0.51</v>
      </c>
      <c r="X45" s="206">
        <v>16.350000000000001</v>
      </c>
      <c r="Y45" s="206">
        <v>0</v>
      </c>
      <c r="Z45" s="206">
        <v>3.09</v>
      </c>
      <c r="AA45" s="206">
        <v>0.77</v>
      </c>
      <c r="AB45" s="206">
        <v>0</v>
      </c>
      <c r="AC45" s="206">
        <v>0.57999999999999996</v>
      </c>
      <c r="AD45" s="206">
        <v>8.9</v>
      </c>
      <c r="AE45" s="206">
        <v>0</v>
      </c>
      <c r="AF45" s="206">
        <v>0</v>
      </c>
      <c r="AG45" s="206">
        <v>2.89</v>
      </c>
      <c r="AH45" s="206">
        <v>0</v>
      </c>
      <c r="AI45" s="206">
        <v>35.67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2.61</v>
      </c>
      <c r="E46" s="206">
        <v>0</v>
      </c>
      <c r="F46" s="206">
        <v>0</v>
      </c>
      <c r="G46" s="206">
        <v>6.75</v>
      </c>
      <c r="H46" s="206">
        <v>0</v>
      </c>
      <c r="I46" s="206">
        <v>29.31</v>
      </c>
      <c r="J46" s="206">
        <v>0.34</v>
      </c>
      <c r="K46" s="206">
        <v>0.28000000000000003</v>
      </c>
      <c r="L46" s="206">
        <v>16.149999999999999</v>
      </c>
      <c r="M46" s="206">
        <v>1.1599999999999999</v>
      </c>
      <c r="N46" s="206">
        <v>1.5</v>
      </c>
      <c r="O46" s="206">
        <v>0</v>
      </c>
      <c r="P46" s="206">
        <v>1.58</v>
      </c>
      <c r="Q46" s="206">
        <v>0.28000000000000003</v>
      </c>
      <c r="R46" s="206">
        <v>0.46</v>
      </c>
      <c r="S46" s="206">
        <v>0.33</v>
      </c>
      <c r="T46" s="206">
        <v>0.56000000000000005</v>
      </c>
      <c r="U46" s="206">
        <v>0.72</v>
      </c>
      <c r="V46" s="206">
        <v>0.15</v>
      </c>
      <c r="W46" s="206">
        <v>0.51</v>
      </c>
      <c r="X46" s="206">
        <v>16.350000000000001</v>
      </c>
      <c r="Y46" s="206">
        <v>0</v>
      </c>
      <c r="Z46" s="206">
        <v>3.09</v>
      </c>
      <c r="AA46" s="206">
        <v>0.77</v>
      </c>
      <c r="AB46" s="206">
        <v>0</v>
      </c>
      <c r="AC46" s="206">
        <v>0.57999999999999996</v>
      </c>
      <c r="AD46" s="206">
        <v>8.9</v>
      </c>
      <c r="AE46" s="206">
        <v>0</v>
      </c>
      <c r="AF46" s="206">
        <v>0</v>
      </c>
      <c r="AG46" s="206">
        <v>2.89</v>
      </c>
      <c r="AH46" s="206">
        <v>0</v>
      </c>
      <c r="AI46" s="206">
        <v>35.67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2.61</v>
      </c>
      <c r="E47" s="206">
        <v>0</v>
      </c>
      <c r="F47" s="206">
        <v>0</v>
      </c>
      <c r="G47" s="206">
        <v>6.75</v>
      </c>
      <c r="H47" s="206">
        <v>0</v>
      </c>
      <c r="I47" s="206">
        <v>29.31</v>
      </c>
      <c r="J47" s="206">
        <v>0.34</v>
      </c>
      <c r="K47" s="206">
        <v>0.28000000000000003</v>
      </c>
      <c r="L47" s="206">
        <v>16.149999999999999</v>
      </c>
      <c r="M47" s="206">
        <v>1.1599999999999999</v>
      </c>
      <c r="N47" s="206">
        <v>1.5</v>
      </c>
      <c r="O47" s="206">
        <v>0</v>
      </c>
      <c r="P47" s="206">
        <v>1.58</v>
      </c>
      <c r="Q47" s="206">
        <v>0.28000000000000003</v>
      </c>
      <c r="R47" s="206">
        <v>0.46</v>
      </c>
      <c r="S47" s="206">
        <v>0.33</v>
      </c>
      <c r="T47" s="206">
        <v>0.56000000000000005</v>
      </c>
      <c r="U47" s="206">
        <v>0.72</v>
      </c>
      <c r="V47" s="206">
        <v>0.15</v>
      </c>
      <c r="W47" s="206">
        <v>0.51</v>
      </c>
      <c r="X47" s="206">
        <v>13.49</v>
      </c>
      <c r="Y47" s="206">
        <v>0</v>
      </c>
      <c r="Z47" s="206">
        <v>3.09</v>
      </c>
      <c r="AA47" s="206">
        <v>0.77</v>
      </c>
      <c r="AB47" s="206">
        <v>0</v>
      </c>
      <c r="AC47" s="206">
        <v>0.57999999999999996</v>
      </c>
      <c r="AD47" s="206">
        <v>8.9</v>
      </c>
      <c r="AE47" s="206">
        <v>0</v>
      </c>
      <c r="AF47" s="206">
        <v>0</v>
      </c>
      <c r="AG47" s="206">
        <v>2.89</v>
      </c>
      <c r="AH47" s="206">
        <v>0</v>
      </c>
      <c r="AI47" s="206">
        <v>35.67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2.61</v>
      </c>
      <c r="E48" s="206">
        <v>0</v>
      </c>
      <c r="F48" s="206">
        <v>0</v>
      </c>
      <c r="G48" s="206">
        <v>6.75</v>
      </c>
      <c r="H48" s="206">
        <v>0</v>
      </c>
      <c r="I48" s="206">
        <v>29.31</v>
      </c>
      <c r="J48" s="206">
        <v>0.34</v>
      </c>
      <c r="K48" s="206">
        <v>0.28000000000000003</v>
      </c>
      <c r="L48" s="206">
        <v>16.149999999999999</v>
      </c>
      <c r="M48" s="206">
        <v>1.1599999999999999</v>
      </c>
      <c r="N48" s="206">
        <v>1.5</v>
      </c>
      <c r="O48" s="206">
        <v>0</v>
      </c>
      <c r="P48" s="206">
        <v>1.58</v>
      </c>
      <c r="Q48" s="206">
        <v>0.28000000000000003</v>
      </c>
      <c r="R48" s="206">
        <v>0.46</v>
      </c>
      <c r="S48" s="206">
        <v>0.33</v>
      </c>
      <c r="T48" s="206">
        <v>0.56000000000000005</v>
      </c>
      <c r="U48" s="206">
        <v>0.72</v>
      </c>
      <c r="V48" s="206">
        <v>0.15</v>
      </c>
      <c r="W48" s="206">
        <v>0.51</v>
      </c>
      <c r="X48" s="206">
        <v>13.49</v>
      </c>
      <c r="Y48" s="206">
        <v>0</v>
      </c>
      <c r="Z48" s="206">
        <v>3.09</v>
      </c>
      <c r="AA48" s="206">
        <v>0.77</v>
      </c>
      <c r="AB48" s="206">
        <v>0</v>
      </c>
      <c r="AC48" s="206">
        <v>0.57999999999999996</v>
      </c>
      <c r="AD48" s="206">
        <v>8.9</v>
      </c>
      <c r="AE48" s="206">
        <v>0</v>
      </c>
      <c r="AF48" s="206">
        <v>0</v>
      </c>
      <c r="AG48" s="206">
        <v>2.89</v>
      </c>
      <c r="AH48" s="206">
        <v>0</v>
      </c>
      <c r="AI48" s="206">
        <v>35.67</v>
      </c>
      <c r="AJ48" s="206">
        <v>0</v>
      </c>
      <c r="AK48" s="206">
        <v>19.600000000000001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2.61</v>
      </c>
      <c r="E49" s="206">
        <v>0</v>
      </c>
      <c r="F49" s="206">
        <v>0</v>
      </c>
      <c r="G49" s="206">
        <v>6.75</v>
      </c>
      <c r="H49" s="206">
        <v>0</v>
      </c>
      <c r="I49" s="206">
        <v>29.31</v>
      </c>
      <c r="J49" s="206">
        <v>0.34</v>
      </c>
      <c r="K49" s="206">
        <v>0.28000000000000003</v>
      </c>
      <c r="L49" s="206">
        <v>16.149999999999999</v>
      </c>
      <c r="M49" s="206">
        <v>1.1599999999999999</v>
      </c>
      <c r="N49" s="206">
        <v>1.5</v>
      </c>
      <c r="O49" s="206">
        <v>0</v>
      </c>
      <c r="P49" s="206">
        <v>1.58</v>
      </c>
      <c r="Q49" s="206">
        <v>0.28000000000000003</v>
      </c>
      <c r="R49" s="206">
        <v>1.51</v>
      </c>
      <c r="S49" s="206">
        <v>0.33</v>
      </c>
      <c r="T49" s="206">
        <v>0.56000000000000005</v>
      </c>
      <c r="U49" s="206">
        <v>0.72</v>
      </c>
      <c r="V49" s="206">
        <v>0.15</v>
      </c>
      <c r="W49" s="206">
        <v>0.51</v>
      </c>
      <c r="X49" s="206">
        <v>13.66</v>
      </c>
      <c r="Y49" s="206">
        <v>0</v>
      </c>
      <c r="Z49" s="206">
        <v>3.09</v>
      </c>
      <c r="AA49" s="206">
        <v>0.77</v>
      </c>
      <c r="AB49" s="206">
        <v>0</v>
      </c>
      <c r="AC49" s="206">
        <v>1.6</v>
      </c>
      <c r="AD49" s="206">
        <v>8.9</v>
      </c>
      <c r="AE49" s="206">
        <v>0</v>
      </c>
      <c r="AF49" s="206">
        <v>0</v>
      </c>
      <c r="AG49" s="206">
        <v>12.2</v>
      </c>
      <c r="AH49" s="206">
        <v>0</v>
      </c>
      <c r="AI49" s="206">
        <v>35.67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2.61</v>
      </c>
      <c r="E50" s="206">
        <v>0</v>
      </c>
      <c r="F50" s="206">
        <v>0</v>
      </c>
      <c r="G50" s="206">
        <v>6.75</v>
      </c>
      <c r="H50" s="206">
        <v>0</v>
      </c>
      <c r="I50" s="206">
        <v>29.31</v>
      </c>
      <c r="J50" s="206">
        <v>0.34</v>
      </c>
      <c r="K50" s="206">
        <v>0.28000000000000003</v>
      </c>
      <c r="L50" s="206">
        <v>16.149999999999999</v>
      </c>
      <c r="M50" s="206">
        <v>1.1599999999999999</v>
      </c>
      <c r="N50" s="206">
        <v>1.5</v>
      </c>
      <c r="O50" s="206">
        <v>0</v>
      </c>
      <c r="P50" s="206">
        <v>1.58</v>
      </c>
      <c r="Q50" s="206">
        <v>0.28000000000000003</v>
      </c>
      <c r="R50" s="206">
        <v>2.69</v>
      </c>
      <c r="S50" s="206">
        <v>0.33</v>
      </c>
      <c r="T50" s="206">
        <v>0.56000000000000005</v>
      </c>
      <c r="U50" s="206">
        <v>0.72</v>
      </c>
      <c r="V50" s="206">
        <v>0.15</v>
      </c>
      <c r="W50" s="206">
        <v>0.51</v>
      </c>
      <c r="X50" s="206">
        <v>13.66</v>
      </c>
      <c r="Y50" s="206">
        <v>0</v>
      </c>
      <c r="Z50" s="206">
        <v>3.09</v>
      </c>
      <c r="AA50" s="206">
        <v>0.77</v>
      </c>
      <c r="AB50" s="206">
        <v>0</v>
      </c>
      <c r="AC50" s="206">
        <v>1.6</v>
      </c>
      <c r="AD50" s="206">
        <v>8.9</v>
      </c>
      <c r="AE50" s="206">
        <v>0</v>
      </c>
      <c r="AF50" s="206">
        <v>0</v>
      </c>
      <c r="AG50" s="206">
        <v>12.2</v>
      </c>
      <c r="AH50" s="206">
        <v>0</v>
      </c>
      <c r="AI50" s="206">
        <v>35.67</v>
      </c>
      <c r="AJ50" s="206">
        <v>0</v>
      </c>
      <c r="AK50" s="206">
        <v>19.600000000000001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2.61</v>
      </c>
      <c r="E51" s="206">
        <v>0</v>
      </c>
      <c r="F51" s="206">
        <v>0</v>
      </c>
      <c r="G51" s="206">
        <v>6.75</v>
      </c>
      <c r="H51" s="206">
        <v>0</v>
      </c>
      <c r="I51" s="206">
        <v>29.31</v>
      </c>
      <c r="J51" s="206">
        <v>0.34</v>
      </c>
      <c r="K51" s="206">
        <v>0.28000000000000003</v>
      </c>
      <c r="L51" s="206">
        <v>16.149999999999999</v>
      </c>
      <c r="M51" s="206">
        <v>1.1599999999999999</v>
      </c>
      <c r="N51" s="206">
        <v>1.5</v>
      </c>
      <c r="O51" s="206">
        <v>0</v>
      </c>
      <c r="P51" s="206">
        <v>1.58</v>
      </c>
      <c r="Q51" s="206">
        <v>0.28000000000000003</v>
      </c>
      <c r="R51" s="206">
        <v>2.69</v>
      </c>
      <c r="S51" s="206">
        <v>0.33</v>
      </c>
      <c r="T51" s="206">
        <v>0.56000000000000005</v>
      </c>
      <c r="U51" s="206">
        <v>0.72</v>
      </c>
      <c r="V51" s="206">
        <v>0.97</v>
      </c>
      <c r="W51" s="206">
        <v>0.51</v>
      </c>
      <c r="X51" s="206">
        <v>16.350000000000001</v>
      </c>
      <c r="Y51" s="206">
        <v>0</v>
      </c>
      <c r="Z51" s="206">
        <v>3.09</v>
      </c>
      <c r="AA51" s="206">
        <v>0.77</v>
      </c>
      <c r="AB51" s="206">
        <v>0</v>
      </c>
      <c r="AC51" s="206">
        <v>0.57999999999999996</v>
      </c>
      <c r="AD51" s="206">
        <v>8.9</v>
      </c>
      <c r="AE51" s="206">
        <v>0</v>
      </c>
      <c r="AF51" s="206">
        <v>0</v>
      </c>
      <c r="AG51" s="206">
        <v>2.89</v>
      </c>
      <c r="AH51" s="206">
        <v>0</v>
      </c>
      <c r="AI51" s="206">
        <v>35.67</v>
      </c>
      <c r="AJ51" s="206">
        <v>0</v>
      </c>
      <c r="AK51" s="206">
        <v>19.600000000000001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2.61</v>
      </c>
      <c r="E52" s="206">
        <v>0</v>
      </c>
      <c r="F52" s="206">
        <v>0</v>
      </c>
      <c r="G52" s="206">
        <v>6.75</v>
      </c>
      <c r="H52" s="206">
        <v>0</v>
      </c>
      <c r="I52" s="206">
        <v>29.31</v>
      </c>
      <c r="J52" s="206">
        <v>0.34</v>
      </c>
      <c r="K52" s="206">
        <v>0.28000000000000003</v>
      </c>
      <c r="L52" s="206">
        <v>41.38</v>
      </c>
      <c r="M52" s="206">
        <v>1.1599999999999999</v>
      </c>
      <c r="N52" s="206">
        <v>1.5</v>
      </c>
      <c r="O52" s="206">
        <v>0</v>
      </c>
      <c r="P52" s="206">
        <v>1.58</v>
      </c>
      <c r="Q52" s="206">
        <v>0.28000000000000003</v>
      </c>
      <c r="R52" s="206">
        <v>2.69</v>
      </c>
      <c r="S52" s="206">
        <v>0.33</v>
      </c>
      <c r="T52" s="206">
        <v>0.56000000000000005</v>
      </c>
      <c r="U52" s="206">
        <v>0.72</v>
      </c>
      <c r="V52" s="206">
        <v>0.97</v>
      </c>
      <c r="W52" s="206">
        <v>0.51</v>
      </c>
      <c r="X52" s="206">
        <v>16.350000000000001</v>
      </c>
      <c r="Y52" s="206">
        <v>0</v>
      </c>
      <c r="Z52" s="206">
        <v>3.09</v>
      </c>
      <c r="AA52" s="206">
        <v>0.77</v>
      </c>
      <c r="AB52" s="206">
        <v>0</v>
      </c>
      <c r="AC52" s="206">
        <v>0.57999999999999996</v>
      </c>
      <c r="AD52" s="206">
        <v>8.9</v>
      </c>
      <c r="AE52" s="206">
        <v>0</v>
      </c>
      <c r="AF52" s="206">
        <v>0</v>
      </c>
      <c r="AG52" s="206">
        <v>2.89</v>
      </c>
      <c r="AH52" s="206">
        <v>0</v>
      </c>
      <c r="AI52" s="206">
        <v>35.67</v>
      </c>
      <c r="AJ52" s="206">
        <v>0</v>
      </c>
      <c r="AK52" s="206">
        <v>19.600000000000001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2.61</v>
      </c>
      <c r="E53" s="206">
        <v>0</v>
      </c>
      <c r="F53" s="206">
        <v>0</v>
      </c>
      <c r="G53" s="206">
        <v>6.75</v>
      </c>
      <c r="H53" s="206">
        <v>0</v>
      </c>
      <c r="I53" s="206">
        <v>29.31</v>
      </c>
      <c r="J53" s="206">
        <v>0.34</v>
      </c>
      <c r="K53" s="206">
        <v>0.28000000000000003</v>
      </c>
      <c r="L53" s="206">
        <v>60.54</v>
      </c>
      <c r="M53" s="206">
        <v>1.1599999999999999</v>
      </c>
      <c r="N53" s="206">
        <v>1.5</v>
      </c>
      <c r="O53" s="206">
        <v>0</v>
      </c>
      <c r="P53" s="206">
        <v>1.58</v>
      </c>
      <c r="Q53" s="206">
        <v>0.28000000000000003</v>
      </c>
      <c r="R53" s="206">
        <v>0.42</v>
      </c>
      <c r="S53" s="206">
        <v>0.33</v>
      </c>
      <c r="T53" s="206">
        <v>0.56000000000000005</v>
      </c>
      <c r="U53" s="206">
        <v>0.72</v>
      </c>
      <c r="V53" s="206">
        <v>1.39</v>
      </c>
      <c r="W53" s="206">
        <v>0.51</v>
      </c>
      <c r="X53" s="206">
        <v>16.350000000000001</v>
      </c>
      <c r="Y53" s="206">
        <v>0</v>
      </c>
      <c r="Z53" s="206">
        <v>3.09</v>
      </c>
      <c r="AA53" s="206">
        <v>0.77</v>
      </c>
      <c r="AB53" s="206">
        <v>0</v>
      </c>
      <c r="AC53" s="206">
        <v>0.57999999999999996</v>
      </c>
      <c r="AD53" s="206">
        <v>8.9</v>
      </c>
      <c r="AE53" s="206">
        <v>0</v>
      </c>
      <c r="AF53" s="206">
        <v>0</v>
      </c>
      <c r="AG53" s="206">
        <v>2.89</v>
      </c>
      <c r="AH53" s="206">
        <v>0</v>
      </c>
      <c r="AI53" s="206">
        <v>35.67</v>
      </c>
      <c r="AJ53" s="206">
        <v>0</v>
      </c>
      <c r="AK53" s="206">
        <v>19.600000000000001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2.61</v>
      </c>
      <c r="E54" s="206">
        <v>0</v>
      </c>
      <c r="F54" s="206">
        <v>0</v>
      </c>
      <c r="G54" s="206">
        <v>6.75</v>
      </c>
      <c r="H54" s="206">
        <v>0</v>
      </c>
      <c r="I54" s="206">
        <v>29.31</v>
      </c>
      <c r="J54" s="206">
        <v>0.34</v>
      </c>
      <c r="K54" s="206">
        <v>6.7</v>
      </c>
      <c r="L54" s="206">
        <v>89.29</v>
      </c>
      <c r="M54" s="206">
        <v>1.1599999999999999</v>
      </c>
      <c r="N54" s="206">
        <v>1.5</v>
      </c>
      <c r="O54" s="206">
        <v>0</v>
      </c>
      <c r="P54" s="206">
        <v>1.58</v>
      </c>
      <c r="Q54" s="206">
        <v>3.38</v>
      </c>
      <c r="R54" s="206">
        <v>0</v>
      </c>
      <c r="S54" s="206">
        <v>4.46</v>
      </c>
      <c r="T54" s="206">
        <v>0.56000000000000005</v>
      </c>
      <c r="U54" s="206">
        <v>0.72</v>
      </c>
      <c r="V54" s="206">
        <v>1.82</v>
      </c>
      <c r="W54" s="206">
        <v>0.51</v>
      </c>
      <c r="X54" s="206">
        <v>16.350000000000001</v>
      </c>
      <c r="Y54" s="206">
        <v>0</v>
      </c>
      <c r="Z54" s="206">
        <v>3.09</v>
      </c>
      <c r="AA54" s="206">
        <v>0.77</v>
      </c>
      <c r="AB54" s="206">
        <v>0</v>
      </c>
      <c r="AC54" s="206">
        <v>1.6</v>
      </c>
      <c r="AD54" s="206">
        <v>8.9</v>
      </c>
      <c r="AE54" s="206">
        <v>0</v>
      </c>
      <c r="AF54" s="206">
        <v>0</v>
      </c>
      <c r="AG54" s="206">
        <v>12.2</v>
      </c>
      <c r="AH54" s="206">
        <v>0</v>
      </c>
      <c r="AI54" s="206">
        <v>35.67</v>
      </c>
      <c r="AJ54" s="206">
        <v>0</v>
      </c>
      <c r="AK54" s="206">
        <v>19.600000000000001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2.61</v>
      </c>
      <c r="E55" s="206">
        <v>0</v>
      </c>
      <c r="F55" s="206">
        <v>0</v>
      </c>
      <c r="G55" s="206">
        <v>6.75</v>
      </c>
      <c r="H55" s="206">
        <v>0</v>
      </c>
      <c r="I55" s="206">
        <v>29.31</v>
      </c>
      <c r="J55" s="206">
        <v>0.34</v>
      </c>
      <c r="K55" s="206">
        <v>6.7</v>
      </c>
      <c r="L55" s="206">
        <v>185.11</v>
      </c>
      <c r="M55" s="206">
        <v>1.1599999999999999</v>
      </c>
      <c r="N55" s="206">
        <v>1.5</v>
      </c>
      <c r="O55" s="206">
        <v>0</v>
      </c>
      <c r="P55" s="206">
        <v>1.58</v>
      </c>
      <c r="Q55" s="206">
        <v>4.6900000000000004</v>
      </c>
      <c r="R55" s="206">
        <v>8.2100000000000009</v>
      </c>
      <c r="S55" s="206">
        <v>6.07</v>
      </c>
      <c r="T55" s="206">
        <v>0.56000000000000005</v>
      </c>
      <c r="U55" s="206">
        <v>0.72</v>
      </c>
      <c r="V55" s="206">
        <v>5.25</v>
      </c>
      <c r="W55" s="206">
        <v>7.32</v>
      </c>
      <c r="X55" s="206">
        <v>1.89</v>
      </c>
      <c r="Y55" s="206">
        <v>0</v>
      </c>
      <c r="Z55" s="206">
        <v>3.09</v>
      </c>
      <c r="AA55" s="206">
        <v>0.77</v>
      </c>
      <c r="AB55" s="206">
        <v>0</v>
      </c>
      <c r="AC55" s="206">
        <v>1.89</v>
      </c>
      <c r="AD55" s="206">
        <v>8.9</v>
      </c>
      <c r="AE55" s="206">
        <v>0</v>
      </c>
      <c r="AF55" s="206">
        <v>0</v>
      </c>
      <c r="AG55" s="206">
        <v>12.2</v>
      </c>
      <c r="AH55" s="206">
        <v>0</v>
      </c>
      <c r="AI55" s="206">
        <v>35.67</v>
      </c>
      <c r="AJ55" s="206">
        <v>0</v>
      </c>
      <c r="AK55" s="206">
        <v>19.600000000000001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2.61</v>
      </c>
      <c r="E56" s="206">
        <v>0</v>
      </c>
      <c r="F56" s="206">
        <v>0</v>
      </c>
      <c r="G56" s="206">
        <v>6.75</v>
      </c>
      <c r="H56" s="206">
        <v>0</v>
      </c>
      <c r="I56" s="206">
        <v>29.31</v>
      </c>
      <c r="J56" s="206">
        <v>0.34</v>
      </c>
      <c r="K56" s="206">
        <v>6.7</v>
      </c>
      <c r="L56" s="206">
        <v>185.11</v>
      </c>
      <c r="M56" s="206">
        <v>1.1599999999999999</v>
      </c>
      <c r="N56" s="206">
        <v>1.5</v>
      </c>
      <c r="O56" s="206">
        <v>0</v>
      </c>
      <c r="P56" s="206">
        <v>1.58</v>
      </c>
      <c r="Q56" s="206">
        <v>4.6900000000000004</v>
      </c>
      <c r="R56" s="206">
        <v>8.2200000000000006</v>
      </c>
      <c r="S56" s="206">
        <v>6.07</v>
      </c>
      <c r="T56" s="206">
        <v>0.56000000000000005</v>
      </c>
      <c r="U56" s="206">
        <v>0.72</v>
      </c>
      <c r="V56" s="206">
        <v>5.25</v>
      </c>
      <c r="W56" s="206">
        <v>7.32</v>
      </c>
      <c r="X56" s="206">
        <v>35.68</v>
      </c>
      <c r="Y56" s="206">
        <v>0</v>
      </c>
      <c r="Z56" s="206">
        <v>45.32</v>
      </c>
      <c r="AA56" s="206">
        <v>2.5099999999999998</v>
      </c>
      <c r="AB56" s="206">
        <v>0</v>
      </c>
      <c r="AC56" s="206">
        <v>1.89</v>
      </c>
      <c r="AD56" s="206">
        <v>8.9</v>
      </c>
      <c r="AE56" s="206">
        <v>0</v>
      </c>
      <c r="AF56" s="206">
        <v>0</v>
      </c>
      <c r="AG56" s="206">
        <v>12.2</v>
      </c>
      <c r="AH56" s="206">
        <v>0</v>
      </c>
      <c r="AI56" s="206">
        <v>35.67</v>
      </c>
      <c r="AJ56" s="206">
        <v>0</v>
      </c>
      <c r="AK56" s="206">
        <v>19.600000000000001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2.61</v>
      </c>
      <c r="E57" s="206">
        <v>0</v>
      </c>
      <c r="F57" s="206">
        <v>0</v>
      </c>
      <c r="G57" s="206">
        <v>6.75</v>
      </c>
      <c r="H57" s="206">
        <v>0</v>
      </c>
      <c r="I57" s="206">
        <v>29.31</v>
      </c>
      <c r="J57" s="206">
        <v>0.34</v>
      </c>
      <c r="K57" s="206">
        <v>6.7</v>
      </c>
      <c r="L57" s="206">
        <v>185.11</v>
      </c>
      <c r="M57" s="206">
        <v>1.1599999999999999</v>
      </c>
      <c r="N57" s="206">
        <v>1.5</v>
      </c>
      <c r="O57" s="206">
        <v>0</v>
      </c>
      <c r="P57" s="206">
        <v>1.58</v>
      </c>
      <c r="Q57" s="206">
        <v>4.6900000000000004</v>
      </c>
      <c r="R57" s="206">
        <v>8.2200000000000006</v>
      </c>
      <c r="S57" s="206">
        <v>6.07</v>
      </c>
      <c r="T57" s="206">
        <v>0.56000000000000005</v>
      </c>
      <c r="U57" s="206">
        <v>0.72</v>
      </c>
      <c r="V57" s="206">
        <v>5.25</v>
      </c>
      <c r="W57" s="206">
        <v>7.32</v>
      </c>
      <c r="X57" s="206">
        <v>35.68</v>
      </c>
      <c r="Y57" s="206">
        <v>0</v>
      </c>
      <c r="Z57" s="206">
        <v>45.32</v>
      </c>
      <c r="AA57" s="206">
        <v>2.5099999999999998</v>
      </c>
      <c r="AB57" s="206">
        <v>0</v>
      </c>
      <c r="AC57" s="206">
        <v>0.89</v>
      </c>
      <c r="AD57" s="206">
        <v>8.9</v>
      </c>
      <c r="AE57" s="206">
        <v>0</v>
      </c>
      <c r="AF57" s="206">
        <v>0</v>
      </c>
      <c r="AG57" s="206">
        <v>2.89</v>
      </c>
      <c r="AH57" s="206">
        <v>0</v>
      </c>
      <c r="AI57" s="206">
        <v>35.67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2.61</v>
      </c>
      <c r="E58" s="206">
        <v>0</v>
      </c>
      <c r="F58" s="206">
        <v>0</v>
      </c>
      <c r="G58" s="206">
        <v>6.75</v>
      </c>
      <c r="H58" s="206">
        <v>0</v>
      </c>
      <c r="I58" s="206">
        <v>29.31</v>
      </c>
      <c r="J58" s="206">
        <v>0.34</v>
      </c>
      <c r="K58" s="206">
        <v>6.7</v>
      </c>
      <c r="L58" s="206">
        <v>185.11</v>
      </c>
      <c r="M58" s="206">
        <v>1.1599999999999999</v>
      </c>
      <c r="N58" s="206">
        <v>1.5</v>
      </c>
      <c r="O58" s="206">
        <v>0</v>
      </c>
      <c r="P58" s="206">
        <v>1.58</v>
      </c>
      <c r="Q58" s="206">
        <v>4.6900000000000004</v>
      </c>
      <c r="R58" s="206">
        <v>8.2200000000000006</v>
      </c>
      <c r="S58" s="206">
        <v>6.07</v>
      </c>
      <c r="T58" s="206">
        <v>0.56000000000000005</v>
      </c>
      <c r="U58" s="206">
        <v>0.72</v>
      </c>
      <c r="V58" s="206">
        <v>5.25</v>
      </c>
      <c r="W58" s="206">
        <v>7.32</v>
      </c>
      <c r="X58" s="206">
        <v>35.68</v>
      </c>
      <c r="Y58" s="206">
        <v>0</v>
      </c>
      <c r="Z58" s="206">
        <v>3.09</v>
      </c>
      <c r="AA58" s="206">
        <v>2.5099999999999998</v>
      </c>
      <c r="AB58" s="206">
        <v>0</v>
      </c>
      <c r="AC58" s="206">
        <v>0.89</v>
      </c>
      <c r="AD58" s="206">
        <v>8.9</v>
      </c>
      <c r="AE58" s="206">
        <v>0</v>
      </c>
      <c r="AF58" s="206">
        <v>0</v>
      </c>
      <c r="AG58" s="206">
        <v>2.89</v>
      </c>
      <c r="AH58" s="206">
        <v>0</v>
      </c>
      <c r="AI58" s="206">
        <v>35.67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2.61</v>
      </c>
      <c r="E59" s="206">
        <v>0</v>
      </c>
      <c r="F59" s="206">
        <v>0</v>
      </c>
      <c r="G59" s="206">
        <v>6.75</v>
      </c>
      <c r="H59" s="206">
        <v>0</v>
      </c>
      <c r="I59" s="206">
        <v>29.31</v>
      </c>
      <c r="J59" s="206">
        <v>0.34</v>
      </c>
      <c r="K59" s="206">
        <v>6.7</v>
      </c>
      <c r="L59" s="206">
        <v>185.11</v>
      </c>
      <c r="M59" s="206">
        <v>1.1599999999999999</v>
      </c>
      <c r="N59" s="206">
        <v>1.5</v>
      </c>
      <c r="O59" s="206">
        <v>0</v>
      </c>
      <c r="P59" s="206">
        <v>0.31</v>
      </c>
      <c r="Q59" s="206">
        <v>4.6900000000000004</v>
      </c>
      <c r="R59" s="206">
        <v>7.59</v>
      </c>
      <c r="S59" s="206">
        <v>6.07</v>
      </c>
      <c r="T59" s="206">
        <v>0.56000000000000005</v>
      </c>
      <c r="U59" s="206">
        <v>0.72</v>
      </c>
      <c r="V59" s="206">
        <v>5.25</v>
      </c>
      <c r="W59" s="206">
        <v>7.32</v>
      </c>
      <c r="X59" s="206">
        <v>5.0199999999999996</v>
      </c>
      <c r="Y59" s="206">
        <v>0</v>
      </c>
      <c r="Z59" s="206">
        <v>3.09</v>
      </c>
      <c r="AA59" s="206">
        <v>0.77</v>
      </c>
      <c r="AB59" s="206">
        <v>0</v>
      </c>
      <c r="AC59" s="206">
        <v>0.89</v>
      </c>
      <c r="AD59" s="206">
        <v>8.9</v>
      </c>
      <c r="AE59" s="206">
        <v>0</v>
      </c>
      <c r="AF59" s="206">
        <v>0</v>
      </c>
      <c r="AG59" s="206">
        <v>2.89</v>
      </c>
      <c r="AH59" s="206">
        <v>0</v>
      </c>
      <c r="AI59" s="206">
        <v>35.67</v>
      </c>
      <c r="AJ59" s="206">
        <v>0</v>
      </c>
      <c r="AK59" s="206">
        <v>12.13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2.61</v>
      </c>
      <c r="E60" s="206">
        <v>0</v>
      </c>
      <c r="F60" s="206">
        <v>0</v>
      </c>
      <c r="G60" s="206">
        <v>6.75</v>
      </c>
      <c r="H60" s="206">
        <v>0</v>
      </c>
      <c r="I60" s="206">
        <v>29.31</v>
      </c>
      <c r="J60" s="206">
        <v>0.34</v>
      </c>
      <c r="K60" s="206">
        <v>6.7</v>
      </c>
      <c r="L60" s="206">
        <v>185.11</v>
      </c>
      <c r="M60" s="206">
        <v>1.1599999999999999</v>
      </c>
      <c r="N60" s="206">
        <v>1.5</v>
      </c>
      <c r="O60" s="206">
        <v>0</v>
      </c>
      <c r="P60" s="206">
        <v>0.31</v>
      </c>
      <c r="Q60" s="206">
        <v>0.28000000000000003</v>
      </c>
      <c r="R60" s="206">
        <v>0.42</v>
      </c>
      <c r="S60" s="206">
        <v>0.33</v>
      </c>
      <c r="T60" s="206">
        <v>0.56000000000000005</v>
      </c>
      <c r="U60" s="206">
        <v>0.72</v>
      </c>
      <c r="V60" s="206">
        <v>1.82</v>
      </c>
      <c r="W60" s="206">
        <v>0.51</v>
      </c>
      <c r="X60" s="206">
        <v>1.89</v>
      </c>
      <c r="Y60" s="206">
        <v>0</v>
      </c>
      <c r="Z60" s="206">
        <v>3.09</v>
      </c>
      <c r="AA60" s="206">
        <v>0.77</v>
      </c>
      <c r="AB60" s="206">
        <v>0</v>
      </c>
      <c r="AC60" s="206">
        <v>0.89</v>
      </c>
      <c r="AD60" s="206">
        <v>8.9</v>
      </c>
      <c r="AE60" s="206">
        <v>0</v>
      </c>
      <c r="AF60" s="206">
        <v>0</v>
      </c>
      <c r="AG60" s="206">
        <v>2.89</v>
      </c>
      <c r="AH60" s="206">
        <v>0</v>
      </c>
      <c r="AI60" s="206">
        <v>35.67</v>
      </c>
      <c r="AJ60" s="206">
        <v>0</v>
      </c>
      <c r="AK60" s="206">
        <v>12.13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2.61</v>
      </c>
      <c r="E61" s="206">
        <v>0</v>
      </c>
      <c r="F61" s="206">
        <v>0</v>
      </c>
      <c r="G61" s="206">
        <v>6.75</v>
      </c>
      <c r="H61" s="206">
        <v>0</v>
      </c>
      <c r="I61" s="206">
        <v>29.31</v>
      </c>
      <c r="J61" s="206">
        <v>0.34</v>
      </c>
      <c r="K61" s="206">
        <v>6.7</v>
      </c>
      <c r="L61" s="206">
        <v>185.11</v>
      </c>
      <c r="M61" s="206">
        <v>1.1599999999999999</v>
      </c>
      <c r="N61" s="206">
        <v>1.5</v>
      </c>
      <c r="O61" s="206">
        <v>0</v>
      </c>
      <c r="P61" s="206">
        <v>0.31</v>
      </c>
      <c r="Q61" s="206">
        <v>0.28000000000000003</v>
      </c>
      <c r="R61" s="206">
        <v>0.42</v>
      </c>
      <c r="S61" s="206">
        <v>0.33</v>
      </c>
      <c r="T61" s="206">
        <v>0.56000000000000005</v>
      </c>
      <c r="U61" s="206">
        <v>0.72</v>
      </c>
      <c r="V61" s="206">
        <v>2.14</v>
      </c>
      <c r="W61" s="206">
        <v>0.51</v>
      </c>
      <c r="X61" s="206">
        <v>1.89</v>
      </c>
      <c r="Y61" s="206">
        <v>0</v>
      </c>
      <c r="Z61" s="206">
        <v>3.09</v>
      </c>
      <c r="AA61" s="206">
        <v>0.77</v>
      </c>
      <c r="AB61" s="206">
        <v>0</v>
      </c>
      <c r="AC61" s="206">
        <v>0.89</v>
      </c>
      <c r="AD61" s="206">
        <v>8.9</v>
      </c>
      <c r="AE61" s="206">
        <v>0</v>
      </c>
      <c r="AF61" s="206">
        <v>0</v>
      </c>
      <c r="AG61" s="206">
        <v>2.89</v>
      </c>
      <c r="AH61" s="206">
        <v>0</v>
      </c>
      <c r="AI61" s="206">
        <v>35.67</v>
      </c>
      <c r="AJ61" s="206">
        <v>0</v>
      </c>
      <c r="AK61" s="206">
        <v>12.13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2.61</v>
      </c>
      <c r="E62" s="206">
        <v>0</v>
      </c>
      <c r="F62" s="206">
        <v>0</v>
      </c>
      <c r="G62" s="206">
        <v>6.75</v>
      </c>
      <c r="H62" s="206">
        <v>0</v>
      </c>
      <c r="I62" s="206">
        <v>29.31</v>
      </c>
      <c r="J62" s="206">
        <v>0.34</v>
      </c>
      <c r="K62" s="206">
        <v>6.7</v>
      </c>
      <c r="L62" s="206">
        <v>185.11</v>
      </c>
      <c r="M62" s="206">
        <v>1.1599999999999999</v>
      </c>
      <c r="N62" s="206">
        <v>1.5</v>
      </c>
      <c r="O62" s="206">
        <v>0</v>
      </c>
      <c r="P62" s="206">
        <v>0.31</v>
      </c>
      <c r="Q62" s="206">
        <v>0.28000000000000003</v>
      </c>
      <c r="R62" s="206">
        <v>0.42</v>
      </c>
      <c r="S62" s="206">
        <v>0.33</v>
      </c>
      <c r="T62" s="206">
        <v>0.56000000000000005</v>
      </c>
      <c r="U62" s="206">
        <v>0.72</v>
      </c>
      <c r="V62" s="206">
        <v>2.14</v>
      </c>
      <c r="W62" s="206">
        <v>0.51</v>
      </c>
      <c r="X62" s="206">
        <v>1.89</v>
      </c>
      <c r="Y62" s="206">
        <v>0</v>
      </c>
      <c r="Z62" s="206">
        <v>3.09</v>
      </c>
      <c r="AA62" s="206">
        <v>0.77</v>
      </c>
      <c r="AB62" s="206">
        <v>0</v>
      </c>
      <c r="AC62" s="206">
        <v>0.89</v>
      </c>
      <c r="AD62" s="206">
        <v>8.9</v>
      </c>
      <c r="AE62" s="206">
        <v>0</v>
      </c>
      <c r="AF62" s="206">
        <v>0</v>
      </c>
      <c r="AG62" s="206">
        <v>2.89</v>
      </c>
      <c r="AH62" s="206">
        <v>0</v>
      </c>
      <c r="AI62" s="206">
        <v>35.67</v>
      </c>
      <c r="AJ62" s="206">
        <v>0</v>
      </c>
      <c r="AK62" s="206">
        <v>12.13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2.61</v>
      </c>
      <c r="E63" s="206">
        <v>0</v>
      </c>
      <c r="F63" s="206">
        <v>0</v>
      </c>
      <c r="G63" s="206">
        <v>6.75</v>
      </c>
      <c r="H63" s="206">
        <v>0</v>
      </c>
      <c r="I63" s="206">
        <v>29.31</v>
      </c>
      <c r="J63" s="206">
        <v>0.34</v>
      </c>
      <c r="K63" s="206">
        <v>6.7</v>
      </c>
      <c r="L63" s="206">
        <v>185.11</v>
      </c>
      <c r="M63" s="206">
        <v>1.1599999999999999</v>
      </c>
      <c r="N63" s="206">
        <v>1.5</v>
      </c>
      <c r="O63" s="206">
        <v>0</v>
      </c>
      <c r="P63" s="206">
        <v>0.31</v>
      </c>
      <c r="Q63" s="206">
        <v>0.28000000000000003</v>
      </c>
      <c r="R63" s="206">
        <v>0.42</v>
      </c>
      <c r="S63" s="206">
        <v>0.33</v>
      </c>
      <c r="T63" s="206">
        <v>0.56000000000000005</v>
      </c>
      <c r="U63" s="206">
        <v>0.72</v>
      </c>
      <c r="V63" s="206">
        <v>2.14</v>
      </c>
      <c r="W63" s="206">
        <v>0.51</v>
      </c>
      <c r="X63" s="206">
        <v>1.89</v>
      </c>
      <c r="Y63" s="206">
        <v>0</v>
      </c>
      <c r="Z63" s="206">
        <v>3.09</v>
      </c>
      <c r="AA63" s="206">
        <v>0.77</v>
      </c>
      <c r="AB63" s="206">
        <v>0</v>
      </c>
      <c r="AC63" s="206">
        <v>0.89</v>
      </c>
      <c r="AD63" s="206">
        <v>8.9</v>
      </c>
      <c r="AE63" s="206">
        <v>0</v>
      </c>
      <c r="AF63" s="206">
        <v>0</v>
      </c>
      <c r="AG63" s="206">
        <v>2.89</v>
      </c>
      <c r="AH63" s="206">
        <v>0</v>
      </c>
      <c r="AI63" s="206">
        <v>35.67</v>
      </c>
      <c r="AJ63" s="206">
        <v>0</v>
      </c>
      <c r="AK63" s="206">
        <v>12.13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2.61</v>
      </c>
      <c r="E64" s="206">
        <v>0</v>
      </c>
      <c r="F64" s="206">
        <v>0</v>
      </c>
      <c r="G64" s="206">
        <v>6.75</v>
      </c>
      <c r="H64" s="206">
        <v>0</v>
      </c>
      <c r="I64" s="206">
        <v>29.31</v>
      </c>
      <c r="J64" s="206">
        <v>0.34</v>
      </c>
      <c r="K64" s="206">
        <v>6.7</v>
      </c>
      <c r="L64" s="206">
        <v>185.11</v>
      </c>
      <c r="M64" s="206">
        <v>1.1599999999999999</v>
      </c>
      <c r="N64" s="206">
        <v>1.5</v>
      </c>
      <c r="O64" s="206">
        <v>0</v>
      </c>
      <c r="P64" s="206">
        <v>0.31</v>
      </c>
      <c r="Q64" s="206">
        <v>0.28000000000000003</v>
      </c>
      <c r="R64" s="206">
        <v>0.42</v>
      </c>
      <c r="S64" s="206">
        <v>0.33</v>
      </c>
      <c r="T64" s="206">
        <v>0.56000000000000005</v>
      </c>
      <c r="U64" s="206">
        <v>0.72</v>
      </c>
      <c r="V64" s="206">
        <v>2.14</v>
      </c>
      <c r="W64" s="206">
        <v>0.51</v>
      </c>
      <c r="X64" s="206">
        <v>1.89</v>
      </c>
      <c r="Y64" s="206">
        <v>0</v>
      </c>
      <c r="Z64" s="206">
        <v>3.09</v>
      </c>
      <c r="AA64" s="206">
        <v>0.77</v>
      </c>
      <c r="AB64" s="206">
        <v>0</v>
      </c>
      <c r="AC64" s="206">
        <v>0.89</v>
      </c>
      <c r="AD64" s="206">
        <v>8.9</v>
      </c>
      <c r="AE64" s="206">
        <v>0</v>
      </c>
      <c r="AF64" s="206">
        <v>0</v>
      </c>
      <c r="AG64" s="206">
        <v>2.89</v>
      </c>
      <c r="AH64" s="206">
        <v>0</v>
      </c>
      <c r="AI64" s="206">
        <v>35.67</v>
      </c>
      <c r="AJ64" s="206">
        <v>0</v>
      </c>
      <c r="AK64" s="206">
        <v>12.13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2.61</v>
      </c>
      <c r="E65" s="206">
        <v>0</v>
      </c>
      <c r="F65" s="206">
        <v>0</v>
      </c>
      <c r="G65" s="206">
        <v>6.75</v>
      </c>
      <c r="H65" s="206">
        <v>0</v>
      </c>
      <c r="I65" s="206">
        <v>29.31</v>
      </c>
      <c r="J65" s="206">
        <v>0.34</v>
      </c>
      <c r="K65" s="206">
        <v>6.7</v>
      </c>
      <c r="L65" s="206">
        <v>185.11</v>
      </c>
      <c r="M65" s="206">
        <v>1.1599999999999999</v>
      </c>
      <c r="N65" s="206">
        <v>1.5</v>
      </c>
      <c r="O65" s="206">
        <v>0</v>
      </c>
      <c r="P65" s="206">
        <v>0.98</v>
      </c>
      <c r="Q65" s="206">
        <v>0.28000000000000003</v>
      </c>
      <c r="R65" s="206">
        <v>0.42</v>
      </c>
      <c r="S65" s="206">
        <v>0.33</v>
      </c>
      <c r="T65" s="206">
        <v>0.56000000000000005</v>
      </c>
      <c r="U65" s="206">
        <v>0.72</v>
      </c>
      <c r="V65" s="206">
        <v>2.14</v>
      </c>
      <c r="W65" s="206">
        <v>0.51</v>
      </c>
      <c r="X65" s="206">
        <v>1.89</v>
      </c>
      <c r="Y65" s="206">
        <v>0</v>
      </c>
      <c r="Z65" s="206">
        <v>3.09</v>
      </c>
      <c r="AA65" s="206">
        <v>0.77</v>
      </c>
      <c r="AB65" s="206">
        <v>0</v>
      </c>
      <c r="AC65" s="206">
        <v>0.89</v>
      </c>
      <c r="AD65" s="206">
        <v>8.9</v>
      </c>
      <c r="AE65" s="206">
        <v>0</v>
      </c>
      <c r="AF65" s="206">
        <v>0</v>
      </c>
      <c r="AG65" s="206">
        <v>2.89</v>
      </c>
      <c r="AH65" s="206">
        <v>0</v>
      </c>
      <c r="AI65" s="206">
        <v>35.67</v>
      </c>
      <c r="AJ65" s="206">
        <v>0</v>
      </c>
      <c r="AK65" s="206">
        <v>12.13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2.61</v>
      </c>
      <c r="E66" s="206">
        <v>0</v>
      </c>
      <c r="F66" s="206">
        <v>0</v>
      </c>
      <c r="G66" s="206">
        <v>6.75</v>
      </c>
      <c r="H66" s="206">
        <v>0</v>
      </c>
      <c r="I66" s="206">
        <v>29.31</v>
      </c>
      <c r="J66" s="206">
        <v>0.34</v>
      </c>
      <c r="K66" s="206">
        <v>6.7</v>
      </c>
      <c r="L66" s="206">
        <v>185.11</v>
      </c>
      <c r="M66" s="206">
        <v>1.1599999999999999</v>
      </c>
      <c r="N66" s="206">
        <v>1.5</v>
      </c>
      <c r="O66" s="206">
        <v>0</v>
      </c>
      <c r="P66" s="206">
        <v>0.98</v>
      </c>
      <c r="Q66" s="206">
        <v>0.28000000000000003</v>
      </c>
      <c r="R66" s="206">
        <v>0.42</v>
      </c>
      <c r="S66" s="206">
        <v>0.33</v>
      </c>
      <c r="T66" s="206">
        <v>0.56000000000000005</v>
      </c>
      <c r="U66" s="206">
        <v>0.72</v>
      </c>
      <c r="V66" s="206">
        <v>2.14</v>
      </c>
      <c r="W66" s="206">
        <v>0.51</v>
      </c>
      <c r="X66" s="206">
        <v>1.89</v>
      </c>
      <c r="Y66" s="206">
        <v>0</v>
      </c>
      <c r="Z66" s="206">
        <v>3.09</v>
      </c>
      <c r="AA66" s="206">
        <v>0.77</v>
      </c>
      <c r="AB66" s="206">
        <v>0</v>
      </c>
      <c r="AC66" s="206">
        <v>1.2</v>
      </c>
      <c r="AD66" s="206">
        <v>8.9</v>
      </c>
      <c r="AE66" s="206">
        <v>0</v>
      </c>
      <c r="AF66" s="206">
        <v>0</v>
      </c>
      <c r="AG66" s="206">
        <v>2.89</v>
      </c>
      <c r="AH66" s="206">
        <v>0</v>
      </c>
      <c r="AI66" s="206">
        <v>35.67</v>
      </c>
      <c r="AJ66" s="206">
        <v>0</v>
      </c>
      <c r="AK66" s="206">
        <v>12.13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2.61</v>
      </c>
      <c r="E67" s="206">
        <v>0</v>
      </c>
      <c r="F67" s="206">
        <v>0</v>
      </c>
      <c r="G67" s="206">
        <v>6.75</v>
      </c>
      <c r="H67" s="206">
        <v>0</v>
      </c>
      <c r="I67" s="206">
        <v>29.31</v>
      </c>
      <c r="J67" s="206">
        <v>0.34</v>
      </c>
      <c r="K67" s="206">
        <v>0.28000000000000003</v>
      </c>
      <c r="L67" s="206">
        <v>156.41</v>
      </c>
      <c r="M67" s="206">
        <v>1.1599999999999999</v>
      </c>
      <c r="N67" s="206">
        <v>1.5</v>
      </c>
      <c r="O67" s="206">
        <v>0</v>
      </c>
      <c r="P67" s="206">
        <v>0.98</v>
      </c>
      <c r="Q67" s="206">
        <v>0.28000000000000003</v>
      </c>
      <c r="R67" s="206">
        <v>0.42</v>
      </c>
      <c r="S67" s="206">
        <v>0.33</v>
      </c>
      <c r="T67" s="206">
        <v>0.56000000000000005</v>
      </c>
      <c r="U67" s="206">
        <v>0.72</v>
      </c>
      <c r="V67" s="206">
        <v>2.14</v>
      </c>
      <c r="W67" s="206">
        <v>0.51</v>
      </c>
      <c r="X67" s="206">
        <v>1.89</v>
      </c>
      <c r="Y67" s="206">
        <v>0</v>
      </c>
      <c r="Z67" s="206">
        <v>3.09</v>
      </c>
      <c r="AA67" s="206">
        <v>0.77</v>
      </c>
      <c r="AB67" s="206">
        <v>0</v>
      </c>
      <c r="AC67" s="206">
        <v>1.2</v>
      </c>
      <c r="AD67" s="206">
        <v>8.9</v>
      </c>
      <c r="AE67" s="206">
        <v>0</v>
      </c>
      <c r="AF67" s="206">
        <v>0</v>
      </c>
      <c r="AG67" s="206">
        <v>2.89</v>
      </c>
      <c r="AH67" s="206">
        <v>0</v>
      </c>
      <c r="AI67" s="206">
        <v>35.67</v>
      </c>
      <c r="AJ67" s="206">
        <v>0</v>
      </c>
      <c r="AK67" s="206">
        <v>19.600000000000001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2.61</v>
      </c>
      <c r="E68" s="206">
        <v>0</v>
      </c>
      <c r="F68" s="206">
        <v>0</v>
      </c>
      <c r="G68" s="206">
        <v>6.75</v>
      </c>
      <c r="H68" s="206">
        <v>0</v>
      </c>
      <c r="I68" s="206">
        <v>29.31</v>
      </c>
      <c r="J68" s="206">
        <v>0.34</v>
      </c>
      <c r="K68" s="206">
        <v>0.28000000000000003</v>
      </c>
      <c r="L68" s="206">
        <v>156.41</v>
      </c>
      <c r="M68" s="206">
        <v>1.1599999999999999</v>
      </c>
      <c r="N68" s="206">
        <v>1.5</v>
      </c>
      <c r="O68" s="206">
        <v>0</v>
      </c>
      <c r="P68" s="206">
        <v>0.98</v>
      </c>
      <c r="Q68" s="206">
        <v>0.28000000000000003</v>
      </c>
      <c r="R68" s="206">
        <v>0.42</v>
      </c>
      <c r="S68" s="206">
        <v>0.33</v>
      </c>
      <c r="T68" s="206">
        <v>0.56000000000000005</v>
      </c>
      <c r="U68" s="206">
        <v>0.72</v>
      </c>
      <c r="V68" s="206">
        <v>2.14</v>
      </c>
      <c r="W68" s="206">
        <v>0.51</v>
      </c>
      <c r="X68" s="206">
        <v>16.350000000000001</v>
      </c>
      <c r="Y68" s="206">
        <v>0</v>
      </c>
      <c r="Z68" s="206">
        <v>3.09</v>
      </c>
      <c r="AA68" s="206">
        <v>0.77</v>
      </c>
      <c r="AB68" s="206">
        <v>0</v>
      </c>
      <c r="AC68" s="206">
        <v>1.2</v>
      </c>
      <c r="AD68" s="206">
        <v>8.9</v>
      </c>
      <c r="AE68" s="206">
        <v>0</v>
      </c>
      <c r="AF68" s="206">
        <v>0</v>
      </c>
      <c r="AG68" s="206">
        <v>2.89</v>
      </c>
      <c r="AH68" s="206">
        <v>0</v>
      </c>
      <c r="AI68" s="206">
        <v>35.67</v>
      </c>
      <c r="AJ68" s="206">
        <v>0</v>
      </c>
      <c r="AK68" s="206">
        <v>19.600000000000001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2.61</v>
      </c>
      <c r="E69" s="206">
        <v>0</v>
      </c>
      <c r="F69" s="206">
        <v>0</v>
      </c>
      <c r="G69" s="206">
        <v>6.75</v>
      </c>
      <c r="H69" s="206">
        <v>0</v>
      </c>
      <c r="I69" s="206">
        <v>29.31</v>
      </c>
      <c r="J69" s="206">
        <v>0.34</v>
      </c>
      <c r="K69" s="206">
        <v>0.28000000000000003</v>
      </c>
      <c r="L69" s="206">
        <v>147.22999999999999</v>
      </c>
      <c r="M69" s="206">
        <v>1.1599999999999999</v>
      </c>
      <c r="N69" s="206">
        <v>1.5</v>
      </c>
      <c r="O69" s="206">
        <v>0</v>
      </c>
      <c r="P69" s="206">
        <v>0.98</v>
      </c>
      <c r="Q69" s="206">
        <v>0.28000000000000003</v>
      </c>
      <c r="R69" s="206">
        <v>0.42</v>
      </c>
      <c r="S69" s="206">
        <v>0.33</v>
      </c>
      <c r="T69" s="206">
        <v>0.56000000000000005</v>
      </c>
      <c r="U69" s="206">
        <v>0.72</v>
      </c>
      <c r="V69" s="206">
        <v>2.14</v>
      </c>
      <c r="W69" s="206">
        <v>0.51</v>
      </c>
      <c r="X69" s="206">
        <v>16.350000000000001</v>
      </c>
      <c r="Y69" s="206">
        <v>0</v>
      </c>
      <c r="Z69" s="206">
        <v>3.09</v>
      </c>
      <c r="AA69" s="206">
        <v>0.77</v>
      </c>
      <c r="AB69" s="206">
        <v>0</v>
      </c>
      <c r="AC69" s="206">
        <v>1.2</v>
      </c>
      <c r="AD69" s="206">
        <v>8.9</v>
      </c>
      <c r="AE69" s="206">
        <v>0</v>
      </c>
      <c r="AF69" s="206">
        <v>0</v>
      </c>
      <c r="AG69" s="206">
        <v>2.89</v>
      </c>
      <c r="AH69" s="206">
        <v>0</v>
      </c>
      <c r="AI69" s="206">
        <v>35.67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2.61</v>
      </c>
      <c r="E70" s="206">
        <v>0</v>
      </c>
      <c r="F70" s="206">
        <v>0</v>
      </c>
      <c r="G70" s="206">
        <v>6.75</v>
      </c>
      <c r="H70" s="206">
        <v>0</v>
      </c>
      <c r="I70" s="206">
        <v>29.31</v>
      </c>
      <c r="J70" s="206">
        <v>0.34</v>
      </c>
      <c r="K70" s="206">
        <v>0.28000000000000003</v>
      </c>
      <c r="L70" s="206">
        <v>128.86000000000001</v>
      </c>
      <c r="M70" s="206">
        <v>1.1599999999999999</v>
      </c>
      <c r="N70" s="206">
        <v>1.5</v>
      </c>
      <c r="O70" s="206">
        <v>0</v>
      </c>
      <c r="P70" s="206">
        <v>0.98</v>
      </c>
      <c r="Q70" s="206">
        <v>0.28000000000000003</v>
      </c>
      <c r="R70" s="206">
        <v>0.42</v>
      </c>
      <c r="S70" s="206">
        <v>0.33</v>
      </c>
      <c r="T70" s="206">
        <v>0.56000000000000005</v>
      </c>
      <c r="U70" s="206">
        <v>0.72</v>
      </c>
      <c r="V70" s="206">
        <v>2.14</v>
      </c>
      <c r="W70" s="206">
        <v>0.51</v>
      </c>
      <c r="X70" s="206">
        <v>16.350000000000001</v>
      </c>
      <c r="Y70" s="206">
        <v>0</v>
      </c>
      <c r="Z70" s="206">
        <v>3.09</v>
      </c>
      <c r="AA70" s="206">
        <v>0.77</v>
      </c>
      <c r="AB70" s="206">
        <v>0</v>
      </c>
      <c r="AC70" s="206">
        <v>1.2</v>
      </c>
      <c r="AD70" s="206">
        <v>8.9</v>
      </c>
      <c r="AE70" s="206">
        <v>0</v>
      </c>
      <c r="AF70" s="206">
        <v>0</v>
      </c>
      <c r="AG70" s="206">
        <v>2.89</v>
      </c>
      <c r="AH70" s="206">
        <v>0</v>
      </c>
      <c r="AI70" s="206">
        <v>35.67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2.61</v>
      </c>
      <c r="E71" s="206">
        <v>0</v>
      </c>
      <c r="F71" s="206">
        <v>0</v>
      </c>
      <c r="G71" s="206">
        <v>6.75</v>
      </c>
      <c r="H71" s="206">
        <v>0</v>
      </c>
      <c r="I71" s="206">
        <v>29.31</v>
      </c>
      <c r="J71" s="206">
        <v>0.34</v>
      </c>
      <c r="K71" s="206">
        <v>0.33</v>
      </c>
      <c r="L71" s="206">
        <v>89.29</v>
      </c>
      <c r="M71" s="206">
        <v>1.1599999999999999</v>
      </c>
      <c r="N71" s="206">
        <v>1.5</v>
      </c>
      <c r="O71" s="206">
        <v>0</v>
      </c>
      <c r="P71" s="206">
        <v>0.98</v>
      </c>
      <c r="Q71" s="206">
        <v>0.28000000000000003</v>
      </c>
      <c r="R71" s="206">
        <v>0.42</v>
      </c>
      <c r="S71" s="206">
        <v>0.33</v>
      </c>
      <c r="T71" s="206">
        <v>0.56000000000000005</v>
      </c>
      <c r="U71" s="206">
        <v>0.72</v>
      </c>
      <c r="V71" s="206">
        <v>2.14</v>
      </c>
      <c r="W71" s="206">
        <v>0.5</v>
      </c>
      <c r="X71" s="206">
        <v>1.89</v>
      </c>
      <c r="Y71" s="206">
        <v>0</v>
      </c>
      <c r="Z71" s="206">
        <v>3.09</v>
      </c>
      <c r="AA71" s="206">
        <v>0.77</v>
      </c>
      <c r="AB71" s="206">
        <v>0</v>
      </c>
      <c r="AC71" s="206">
        <v>1.2</v>
      </c>
      <c r="AD71" s="206">
        <v>8.9</v>
      </c>
      <c r="AE71" s="206">
        <v>0</v>
      </c>
      <c r="AF71" s="206">
        <v>0</v>
      </c>
      <c r="AG71" s="206">
        <v>2.89</v>
      </c>
      <c r="AH71" s="206">
        <v>0</v>
      </c>
      <c r="AI71" s="206">
        <v>35.67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2.61</v>
      </c>
      <c r="E72" s="206">
        <v>0</v>
      </c>
      <c r="F72" s="206">
        <v>0</v>
      </c>
      <c r="G72" s="206">
        <v>6.75</v>
      </c>
      <c r="H72" s="206">
        <v>0</v>
      </c>
      <c r="I72" s="206">
        <v>29.31</v>
      </c>
      <c r="J72" s="206">
        <v>0.34</v>
      </c>
      <c r="K72" s="206">
        <v>0.35</v>
      </c>
      <c r="L72" s="206">
        <v>89.29</v>
      </c>
      <c r="M72" s="206">
        <v>1.1599999999999999</v>
      </c>
      <c r="N72" s="206">
        <v>1.5</v>
      </c>
      <c r="O72" s="206">
        <v>0</v>
      </c>
      <c r="P72" s="206">
        <v>0.98</v>
      </c>
      <c r="Q72" s="206">
        <v>0.28000000000000003</v>
      </c>
      <c r="R72" s="206">
        <v>0.42</v>
      </c>
      <c r="S72" s="206">
        <v>0.33</v>
      </c>
      <c r="T72" s="206">
        <v>0.56000000000000005</v>
      </c>
      <c r="U72" s="206">
        <v>0.72</v>
      </c>
      <c r="V72" s="206">
        <v>2.14</v>
      </c>
      <c r="W72" s="206">
        <v>0.5</v>
      </c>
      <c r="X72" s="206">
        <v>1.89</v>
      </c>
      <c r="Y72" s="206">
        <v>0</v>
      </c>
      <c r="Z72" s="206">
        <v>3.09</v>
      </c>
      <c r="AA72" s="206">
        <v>0.77</v>
      </c>
      <c r="AB72" s="206">
        <v>0</v>
      </c>
      <c r="AC72" s="206">
        <v>1.2</v>
      </c>
      <c r="AD72" s="206">
        <v>8.9</v>
      </c>
      <c r="AE72" s="206">
        <v>0</v>
      </c>
      <c r="AF72" s="206">
        <v>0</v>
      </c>
      <c r="AG72" s="206">
        <v>2.89</v>
      </c>
      <c r="AH72" s="206">
        <v>0</v>
      </c>
      <c r="AI72" s="206">
        <v>31.81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2.61</v>
      </c>
      <c r="E73" s="206">
        <v>0</v>
      </c>
      <c r="F73" s="206">
        <v>0</v>
      </c>
      <c r="G73" s="206">
        <v>6.75</v>
      </c>
      <c r="H73" s="206">
        <v>0</v>
      </c>
      <c r="I73" s="206">
        <v>29.31</v>
      </c>
      <c r="J73" s="206">
        <v>0.34</v>
      </c>
      <c r="K73" s="206">
        <v>0.38</v>
      </c>
      <c r="L73" s="206">
        <v>30.58</v>
      </c>
      <c r="M73" s="206">
        <v>1.1599999999999999</v>
      </c>
      <c r="N73" s="206">
        <v>1.5</v>
      </c>
      <c r="O73" s="206">
        <v>0</v>
      </c>
      <c r="P73" s="206">
        <v>0.98</v>
      </c>
      <c r="Q73" s="206">
        <v>0.28000000000000003</v>
      </c>
      <c r="R73" s="206">
        <v>0.42</v>
      </c>
      <c r="S73" s="206">
        <v>0.33</v>
      </c>
      <c r="T73" s="206">
        <v>0.56000000000000005</v>
      </c>
      <c r="U73" s="206">
        <v>0.72</v>
      </c>
      <c r="V73" s="206">
        <v>2.14</v>
      </c>
      <c r="W73" s="206">
        <v>0.5</v>
      </c>
      <c r="X73" s="206">
        <v>16.350000000000001</v>
      </c>
      <c r="Y73" s="206">
        <v>0</v>
      </c>
      <c r="Z73" s="206">
        <v>3.09</v>
      </c>
      <c r="AA73" s="206">
        <v>0.77</v>
      </c>
      <c r="AB73" s="206">
        <v>0</v>
      </c>
      <c r="AC73" s="206">
        <v>0.89</v>
      </c>
      <c r="AD73" s="206">
        <v>8.9</v>
      </c>
      <c r="AE73" s="206">
        <v>0</v>
      </c>
      <c r="AF73" s="206">
        <v>0</v>
      </c>
      <c r="AG73" s="206">
        <v>2.89</v>
      </c>
      <c r="AH73" s="206">
        <v>0</v>
      </c>
      <c r="AI73" s="206">
        <v>31.81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2.61</v>
      </c>
      <c r="E74" s="206">
        <v>0</v>
      </c>
      <c r="F74" s="206">
        <v>0</v>
      </c>
      <c r="G74" s="206">
        <v>6.75</v>
      </c>
      <c r="H74" s="206">
        <v>0</v>
      </c>
      <c r="I74" s="206">
        <v>29.31</v>
      </c>
      <c r="J74" s="206">
        <v>0.34</v>
      </c>
      <c r="K74" s="206">
        <v>0.39</v>
      </c>
      <c r="L74" s="206">
        <v>16.149999999999999</v>
      </c>
      <c r="M74" s="206">
        <v>1.1599999999999999</v>
      </c>
      <c r="N74" s="206">
        <v>1.5</v>
      </c>
      <c r="O74" s="206">
        <v>0</v>
      </c>
      <c r="P74" s="206">
        <v>0.98</v>
      </c>
      <c r="Q74" s="206">
        <v>0.28000000000000003</v>
      </c>
      <c r="R74" s="206">
        <v>0.42</v>
      </c>
      <c r="S74" s="206">
        <v>0.33</v>
      </c>
      <c r="T74" s="206">
        <v>0.56000000000000005</v>
      </c>
      <c r="U74" s="206">
        <v>0.72</v>
      </c>
      <c r="V74" s="206">
        <v>2.14</v>
      </c>
      <c r="W74" s="206">
        <v>0.5</v>
      </c>
      <c r="X74" s="206">
        <v>16.350000000000001</v>
      </c>
      <c r="Y74" s="206">
        <v>0</v>
      </c>
      <c r="Z74" s="206">
        <v>3.09</v>
      </c>
      <c r="AA74" s="206">
        <v>0.77</v>
      </c>
      <c r="AB74" s="206">
        <v>0</v>
      </c>
      <c r="AC74" s="206">
        <v>0.89</v>
      </c>
      <c r="AD74" s="206">
        <v>8.9</v>
      </c>
      <c r="AE74" s="206">
        <v>0</v>
      </c>
      <c r="AF74" s="206">
        <v>0</v>
      </c>
      <c r="AG74" s="206">
        <v>2.89</v>
      </c>
      <c r="AH74" s="206">
        <v>0</v>
      </c>
      <c r="AI74" s="206">
        <v>27.96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2.61</v>
      </c>
      <c r="E75" s="206">
        <v>0</v>
      </c>
      <c r="F75" s="206">
        <v>0</v>
      </c>
      <c r="G75" s="206">
        <v>6.75</v>
      </c>
      <c r="H75" s="206">
        <v>0</v>
      </c>
      <c r="I75" s="206">
        <v>29.31</v>
      </c>
      <c r="J75" s="206">
        <v>0.34</v>
      </c>
      <c r="K75" s="206">
        <v>0.39</v>
      </c>
      <c r="L75" s="206">
        <v>16.149999999999999</v>
      </c>
      <c r="M75" s="206">
        <v>1.1599999999999999</v>
      </c>
      <c r="N75" s="206">
        <v>1.5</v>
      </c>
      <c r="O75" s="206">
        <v>0</v>
      </c>
      <c r="P75" s="206">
        <v>1.99</v>
      </c>
      <c r="Q75" s="206">
        <v>0.28000000000000003</v>
      </c>
      <c r="R75" s="206">
        <v>0.42</v>
      </c>
      <c r="S75" s="206">
        <v>0.33</v>
      </c>
      <c r="T75" s="206">
        <v>0.56000000000000005</v>
      </c>
      <c r="U75" s="206">
        <v>0.72</v>
      </c>
      <c r="V75" s="206">
        <v>2.14</v>
      </c>
      <c r="W75" s="206">
        <v>0.5</v>
      </c>
      <c r="X75" s="206">
        <v>16.350000000000001</v>
      </c>
      <c r="Y75" s="206">
        <v>0</v>
      </c>
      <c r="Z75" s="206">
        <v>3.09</v>
      </c>
      <c r="AA75" s="206">
        <v>0.77</v>
      </c>
      <c r="AB75" s="206">
        <v>0</v>
      </c>
      <c r="AC75" s="206">
        <v>0.89</v>
      </c>
      <c r="AD75" s="206">
        <v>8.9</v>
      </c>
      <c r="AE75" s="206">
        <v>0</v>
      </c>
      <c r="AF75" s="206">
        <v>0</v>
      </c>
      <c r="AG75" s="206">
        <v>2.89</v>
      </c>
      <c r="AH75" s="206">
        <v>0</v>
      </c>
      <c r="AI75" s="206">
        <v>27.96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2.61</v>
      </c>
      <c r="E76" s="206">
        <v>0</v>
      </c>
      <c r="F76" s="206">
        <v>0</v>
      </c>
      <c r="G76" s="206">
        <v>6.75</v>
      </c>
      <c r="H76" s="206">
        <v>0</v>
      </c>
      <c r="I76" s="206">
        <v>29.31</v>
      </c>
      <c r="J76" s="206">
        <v>0.34</v>
      </c>
      <c r="K76" s="206">
        <v>0.39</v>
      </c>
      <c r="L76" s="206">
        <v>16.149999999999999</v>
      </c>
      <c r="M76" s="206">
        <v>1.1599999999999999</v>
      </c>
      <c r="N76" s="206">
        <v>1.5</v>
      </c>
      <c r="O76" s="206">
        <v>0</v>
      </c>
      <c r="P76" s="206">
        <v>1.99</v>
      </c>
      <c r="Q76" s="206">
        <v>0.28000000000000003</v>
      </c>
      <c r="R76" s="206">
        <v>0.42</v>
      </c>
      <c r="S76" s="206">
        <v>0.33</v>
      </c>
      <c r="T76" s="206">
        <v>0.56000000000000005</v>
      </c>
      <c r="U76" s="206">
        <v>0.72</v>
      </c>
      <c r="V76" s="206">
        <v>2.14</v>
      </c>
      <c r="W76" s="206">
        <v>0.5</v>
      </c>
      <c r="X76" s="206">
        <v>16.350000000000001</v>
      </c>
      <c r="Y76" s="206">
        <v>0</v>
      </c>
      <c r="Z76" s="206">
        <v>3.09</v>
      </c>
      <c r="AA76" s="206">
        <v>0.77</v>
      </c>
      <c r="AB76" s="206">
        <v>0</v>
      </c>
      <c r="AC76" s="206">
        <v>0.89</v>
      </c>
      <c r="AD76" s="206">
        <v>8.9</v>
      </c>
      <c r="AE76" s="206">
        <v>0</v>
      </c>
      <c r="AF76" s="206">
        <v>0</v>
      </c>
      <c r="AG76" s="206">
        <v>2.89</v>
      </c>
      <c r="AH76" s="206">
        <v>0</v>
      </c>
      <c r="AI76" s="206">
        <v>27.96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2.61</v>
      </c>
      <c r="E77" s="206">
        <v>0</v>
      </c>
      <c r="F77" s="206">
        <v>0</v>
      </c>
      <c r="G77" s="206">
        <v>6.75</v>
      </c>
      <c r="H77" s="206">
        <v>0</v>
      </c>
      <c r="I77" s="206">
        <v>29.31</v>
      </c>
      <c r="J77" s="206">
        <v>0.34</v>
      </c>
      <c r="K77" s="206">
        <v>0.39</v>
      </c>
      <c r="L77" s="206">
        <v>16.149999999999999</v>
      </c>
      <c r="M77" s="206">
        <v>1.1599999999999999</v>
      </c>
      <c r="N77" s="206">
        <v>1.5</v>
      </c>
      <c r="O77" s="206">
        <v>0</v>
      </c>
      <c r="P77" s="206">
        <v>1.99</v>
      </c>
      <c r="Q77" s="206">
        <v>0.28000000000000003</v>
      </c>
      <c r="R77" s="206">
        <v>0.42</v>
      </c>
      <c r="S77" s="206">
        <v>0.33</v>
      </c>
      <c r="T77" s="206">
        <v>0.56000000000000005</v>
      </c>
      <c r="U77" s="206">
        <v>0.72</v>
      </c>
      <c r="V77" s="206">
        <v>2.14</v>
      </c>
      <c r="W77" s="206">
        <v>0.5</v>
      </c>
      <c r="X77" s="206">
        <v>16.350000000000001</v>
      </c>
      <c r="Y77" s="206">
        <v>0</v>
      </c>
      <c r="Z77" s="206">
        <v>3.09</v>
      </c>
      <c r="AA77" s="206">
        <v>0.77</v>
      </c>
      <c r="AB77" s="206">
        <v>0</v>
      </c>
      <c r="AC77" s="206">
        <v>0.89</v>
      </c>
      <c r="AD77" s="206">
        <v>8.9</v>
      </c>
      <c r="AE77" s="206">
        <v>0</v>
      </c>
      <c r="AF77" s="206">
        <v>0</v>
      </c>
      <c r="AG77" s="206">
        <v>2.89</v>
      </c>
      <c r="AH77" s="206">
        <v>0</v>
      </c>
      <c r="AI77" s="206">
        <v>24.1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2.61</v>
      </c>
      <c r="E78" s="206">
        <v>0</v>
      </c>
      <c r="F78" s="206">
        <v>0</v>
      </c>
      <c r="G78" s="206">
        <v>6.75</v>
      </c>
      <c r="H78" s="206">
        <v>0</v>
      </c>
      <c r="I78" s="206">
        <v>29.31</v>
      </c>
      <c r="J78" s="206">
        <v>0.34</v>
      </c>
      <c r="K78" s="206">
        <v>0.39</v>
      </c>
      <c r="L78" s="206">
        <v>16.149999999999999</v>
      </c>
      <c r="M78" s="206">
        <v>1.1599999999999999</v>
      </c>
      <c r="N78" s="206">
        <v>1.5</v>
      </c>
      <c r="O78" s="206">
        <v>0</v>
      </c>
      <c r="P78" s="206">
        <v>1.99</v>
      </c>
      <c r="Q78" s="206">
        <v>0.28000000000000003</v>
      </c>
      <c r="R78" s="206">
        <v>0.42</v>
      </c>
      <c r="S78" s="206">
        <v>0.33</v>
      </c>
      <c r="T78" s="206">
        <v>0.56000000000000005</v>
      </c>
      <c r="U78" s="206">
        <v>0.72</v>
      </c>
      <c r="V78" s="206">
        <v>2.14</v>
      </c>
      <c r="W78" s="206">
        <v>0.5</v>
      </c>
      <c r="X78" s="206">
        <v>16.350000000000001</v>
      </c>
      <c r="Y78" s="206">
        <v>0</v>
      </c>
      <c r="Z78" s="206">
        <v>3.09</v>
      </c>
      <c r="AA78" s="206">
        <v>0.77</v>
      </c>
      <c r="AB78" s="206">
        <v>0</v>
      </c>
      <c r="AC78" s="206">
        <v>0.89</v>
      </c>
      <c r="AD78" s="206">
        <v>8.9</v>
      </c>
      <c r="AE78" s="206">
        <v>0</v>
      </c>
      <c r="AF78" s="206">
        <v>0</v>
      </c>
      <c r="AG78" s="206">
        <v>2.89</v>
      </c>
      <c r="AH78" s="206">
        <v>3.86</v>
      </c>
      <c r="AI78" s="206">
        <v>19.28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2.61</v>
      </c>
      <c r="E79" s="206">
        <v>0</v>
      </c>
      <c r="F79" s="206">
        <v>0</v>
      </c>
      <c r="G79" s="206">
        <v>6.75</v>
      </c>
      <c r="H79" s="206">
        <v>0</v>
      </c>
      <c r="I79" s="206">
        <v>29.31</v>
      </c>
      <c r="J79" s="206">
        <v>0.34</v>
      </c>
      <c r="K79" s="206">
        <v>0.39</v>
      </c>
      <c r="L79" s="206">
        <v>16.149999999999999</v>
      </c>
      <c r="M79" s="206">
        <v>1.1599999999999999</v>
      </c>
      <c r="N79" s="206">
        <v>1.5</v>
      </c>
      <c r="O79" s="206">
        <v>0</v>
      </c>
      <c r="P79" s="206">
        <v>1.99</v>
      </c>
      <c r="Q79" s="206">
        <v>0.28000000000000003</v>
      </c>
      <c r="R79" s="206">
        <v>0.42</v>
      </c>
      <c r="S79" s="206">
        <v>0.33</v>
      </c>
      <c r="T79" s="206">
        <v>0.56000000000000005</v>
      </c>
      <c r="U79" s="206">
        <v>0.72</v>
      </c>
      <c r="V79" s="206">
        <v>2.14</v>
      </c>
      <c r="W79" s="206">
        <v>0.79</v>
      </c>
      <c r="X79" s="206">
        <v>16.350000000000001</v>
      </c>
      <c r="Y79" s="206">
        <v>0</v>
      </c>
      <c r="Z79" s="206">
        <v>3.09</v>
      </c>
      <c r="AA79" s="206">
        <v>0.77</v>
      </c>
      <c r="AB79" s="206">
        <v>0</v>
      </c>
      <c r="AC79" s="206">
        <v>0.89</v>
      </c>
      <c r="AD79" s="206">
        <v>8.9</v>
      </c>
      <c r="AE79" s="206">
        <v>0</v>
      </c>
      <c r="AF79" s="206">
        <v>0</v>
      </c>
      <c r="AG79" s="206">
        <v>12.2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2.61</v>
      </c>
      <c r="E80" s="206">
        <v>0</v>
      </c>
      <c r="F80" s="206">
        <v>0</v>
      </c>
      <c r="G80" s="206">
        <v>6.75</v>
      </c>
      <c r="H80" s="206">
        <v>0</v>
      </c>
      <c r="I80" s="206">
        <v>29.31</v>
      </c>
      <c r="J80" s="206">
        <v>0.34</v>
      </c>
      <c r="K80" s="206">
        <v>0.39</v>
      </c>
      <c r="L80" s="206">
        <v>16.149999999999999</v>
      </c>
      <c r="M80" s="206">
        <v>1.1599999999999999</v>
      </c>
      <c r="N80" s="206">
        <v>1.5</v>
      </c>
      <c r="O80" s="206">
        <v>0</v>
      </c>
      <c r="P80" s="206">
        <v>1.99</v>
      </c>
      <c r="Q80" s="206">
        <v>0.28000000000000003</v>
      </c>
      <c r="R80" s="206">
        <v>0.42</v>
      </c>
      <c r="S80" s="206">
        <v>0.33</v>
      </c>
      <c r="T80" s="206">
        <v>0.56000000000000005</v>
      </c>
      <c r="U80" s="206">
        <v>0.72</v>
      </c>
      <c r="V80" s="206">
        <v>2.14</v>
      </c>
      <c r="W80" s="206">
        <v>0.73</v>
      </c>
      <c r="X80" s="206">
        <v>16.350000000000001</v>
      </c>
      <c r="Y80" s="206">
        <v>0</v>
      </c>
      <c r="Z80" s="206">
        <v>3.09</v>
      </c>
      <c r="AA80" s="206">
        <v>0.77</v>
      </c>
      <c r="AB80" s="206">
        <v>0</v>
      </c>
      <c r="AC80" s="206">
        <v>0.57999999999999996</v>
      </c>
      <c r="AD80" s="206">
        <v>8.9</v>
      </c>
      <c r="AE80" s="206">
        <v>0</v>
      </c>
      <c r="AF80" s="206">
        <v>0</v>
      </c>
      <c r="AG80" s="206">
        <v>12.2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2.61</v>
      </c>
      <c r="E81" s="206">
        <v>0</v>
      </c>
      <c r="F81" s="206">
        <v>0</v>
      </c>
      <c r="G81" s="206">
        <v>6.75</v>
      </c>
      <c r="H81" s="206">
        <v>0</v>
      </c>
      <c r="I81" s="206">
        <v>29.31</v>
      </c>
      <c r="J81" s="206">
        <v>0.34</v>
      </c>
      <c r="K81" s="206">
        <v>0.39</v>
      </c>
      <c r="L81" s="206">
        <v>16.149999999999999</v>
      </c>
      <c r="M81" s="206">
        <v>1.1599999999999999</v>
      </c>
      <c r="N81" s="206">
        <v>1.5</v>
      </c>
      <c r="O81" s="206">
        <v>0</v>
      </c>
      <c r="P81" s="206">
        <v>1.99</v>
      </c>
      <c r="Q81" s="206">
        <v>0.28000000000000003</v>
      </c>
      <c r="R81" s="206">
        <v>0.42</v>
      </c>
      <c r="S81" s="206">
        <v>0.33</v>
      </c>
      <c r="T81" s="206">
        <v>0.56000000000000005</v>
      </c>
      <c r="U81" s="206">
        <v>0.72</v>
      </c>
      <c r="V81" s="206">
        <v>2.14</v>
      </c>
      <c r="W81" s="206">
        <v>0.56999999999999995</v>
      </c>
      <c r="X81" s="206">
        <v>16.350000000000001</v>
      </c>
      <c r="Y81" s="206">
        <v>0</v>
      </c>
      <c r="Z81" s="206">
        <v>3.09</v>
      </c>
      <c r="AA81" s="206">
        <v>0.77</v>
      </c>
      <c r="AB81" s="206">
        <v>0</v>
      </c>
      <c r="AC81" s="206">
        <v>0.57999999999999996</v>
      </c>
      <c r="AD81" s="206">
        <v>8.9</v>
      </c>
      <c r="AE81" s="206">
        <v>0</v>
      </c>
      <c r="AF81" s="206">
        <v>0</v>
      </c>
      <c r="AG81" s="206">
        <v>2.89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2.61</v>
      </c>
      <c r="E82" s="206">
        <v>0</v>
      </c>
      <c r="F82" s="206">
        <v>0</v>
      </c>
      <c r="G82" s="206">
        <v>6.75</v>
      </c>
      <c r="H82" s="206">
        <v>0</v>
      </c>
      <c r="I82" s="206">
        <v>29.31</v>
      </c>
      <c r="J82" s="206">
        <v>0.34</v>
      </c>
      <c r="K82" s="206">
        <v>0.39</v>
      </c>
      <c r="L82" s="206">
        <v>16.149999999999999</v>
      </c>
      <c r="M82" s="206">
        <v>1.1599999999999999</v>
      </c>
      <c r="N82" s="206">
        <v>1.5</v>
      </c>
      <c r="O82" s="206">
        <v>0</v>
      </c>
      <c r="P82" s="206">
        <v>1.99</v>
      </c>
      <c r="Q82" s="206">
        <v>0.28000000000000003</v>
      </c>
      <c r="R82" s="206">
        <v>0.42</v>
      </c>
      <c r="S82" s="206">
        <v>0.33</v>
      </c>
      <c r="T82" s="206">
        <v>0.56000000000000005</v>
      </c>
      <c r="U82" s="206">
        <v>0.72</v>
      </c>
      <c r="V82" s="206">
        <v>2.14</v>
      </c>
      <c r="W82" s="206">
        <v>0.56999999999999995</v>
      </c>
      <c r="X82" s="206">
        <v>16.350000000000001</v>
      </c>
      <c r="Y82" s="206">
        <v>0</v>
      </c>
      <c r="Z82" s="206">
        <v>3.09</v>
      </c>
      <c r="AA82" s="206">
        <v>0.77</v>
      </c>
      <c r="AB82" s="206">
        <v>0</v>
      </c>
      <c r="AC82" s="206">
        <v>0.57999999999999996</v>
      </c>
      <c r="AD82" s="206">
        <v>8.9</v>
      </c>
      <c r="AE82" s="206">
        <v>0</v>
      </c>
      <c r="AF82" s="206">
        <v>0</v>
      </c>
      <c r="AG82" s="206">
        <v>2.89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2.61</v>
      </c>
      <c r="E83" s="206">
        <v>0</v>
      </c>
      <c r="F83" s="206">
        <v>0</v>
      </c>
      <c r="G83" s="206">
        <v>6.75</v>
      </c>
      <c r="H83" s="206">
        <v>0</v>
      </c>
      <c r="I83" s="206">
        <v>29.65</v>
      </c>
      <c r="J83" s="206">
        <v>0.34</v>
      </c>
      <c r="K83" s="206">
        <v>0.39</v>
      </c>
      <c r="L83" s="206">
        <v>16.149999999999999</v>
      </c>
      <c r="M83" s="206">
        <v>1.1599999999999999</v>
      </c>
      <c r="N83" s="206">
        <v>1.5</v>
      </c>
      <c r="O83" s="206">
        <v>0</v>
      </c>
      <c r="P83" s="206">
        <v>1.99</v>
      </c>
      <c r="Q83" s="206">
        <v>0.28000000000000003</v>
      </c>
      <c r="R83" s="206">
        <v>0.42</v>
      </c>
      <c r="S83" s="206">
        <v>0.33</v>
      </c>
      <c r="T83" s="206">
        <v>0.56000000000000005</v>
      </c>
      <c r="U83" s="206">
        <v>0.72</v>
      </c>
      <c r="V83" s="206">
        <v>2.14</v>
      </c>
      <c r="W83" s="206">
        <v>0.56999999999999995</v>
      </c>
      <c r="X83" s="206">
        <v>16.350000000000001</v>
      </c>
      <c r="Y83" s="206">
        <v>0</v>
      </c>
      <c r="Z83" s="206">
        <v>3.09</v>
      </c>
      <c r="AA83" s="206">
        <v>0.77</v>
      </c>
      <c r="AB83" s="206">
        <v>0</v>
      </c>
      <c r="AC83" s="206">
        <v>0.57999999999999996</v>
      </c>
      <c r="AD83" s="206">
        <v>8.9</v>
      </c>
      <c r="AE83" s="206">
        <v>0</v>
      </c>
      <c r="AF83" s="206">
        <v>0</v>
      </c>
      <c r="AG83" s="206">
        <v>2.89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2.61</v>
      </c>
      <c r="E84" s="206">
        <v>0</v>
      </c>
      <c r="F84" s="206">
        <v>0</v>
      </c>
      <c r="G84" s="206">
        <v>6.75</v>
      </c>
      <c r="H84" s="206">
        <v>0</v>
      </c>
      <c r="I84" s="206">
        <v>29.65</v>
      </c>
      <c r="J84" s="206">
        <v>0.34</v>
      </c>
      <c r="K84" s="206">
        <v>0.39</v>
      </c>
      <c r="L84" s="206">
        <v>16.149999999999999</v>
      </c>
      <c r="M84" s="206">
        <v>1.1599999999999999</v>
      </c>
      <c r="N84" s="206">
        <v>1.5</v>
      </c>
      <c r="O84" s="206">
        <v>0</v>
      </c>
      <c r="P84" s="206">
        <v>1.99</v>
      </c>
      <c r="Q84" s="206">
        <v>0.28000000000000003</v>
      </c>
      <c r="R84" s="206">
        <v>0.42</v>
      </c>
      <c r="S84" s="206">
        <v>0.33</v>
      </c>
      <c r="T84" s="206">
        <v>0.56000000000000005</v>
      </c>
      <c r="U84" s="206">
        <v>0.72</v>
      </c>
      <c r="V84" s="206">
        <v>2.14</v>
      </c>
      <c r="W84" s="206">
        <v>0.56999999999999995</v>
      </c>
      <c r="X84" s="206">
        <v>16.350000000000001</v>
      </c>
      <c r="Y84" s="206">
        <v>0</v>
      </c>
      <c r="Z84" s="206">
        <v>3.09</v>
      </c>
      <c r="AA84" s="206">
        <v>0.77</v>
      </c>
      <c r="AB84" s="206">
        <v>0</v>
      </c>
      <c r="AC84" s="206">
        <v>0.57999999999999996</v>
      </c>
      <c r="AD84" s="206">
        <v>8.9</v>
      </c>
      <c r="AE84" s="206">
        <v>0</v>
      </c>
      <c r="AF84" s="206">
        <v>0</v>
      </c>
      <c r="AG84" s="206">
        <v>2.89</v>
      </c>
      <c r="AH84" s="206">
        <v>0</v>
      </c>
      <c r="AI84" s="206">
        <v>27.96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2.61</v>
      </c>
      <c r="E85" s="206">
        <v>0</v>
      </c>
      <c r="F85" s="206">
        <v>0</v>
      </c>
      <c r="G85" s="206">
        <v>6.75</v>
      </c>
      <c r="H85" s="206">
        <v>0</v>
      </c>
      <c r="I85" s="206">
        <v>29.65</v>
      </c>
      <c r="J85" s="206">
        <v>0.34</v>
      </c>
      <c r="K85" s="206">
        <v>0.39</v>
      </c>
      <c r="L85" s="206">
        <v>16.149999999999999</v>
      </c>
      <c r="M85" s="206">
        <v>1.1599999999999999</v>
      </c>
      <c r="N85" s="206">
        <v>1.5</v>
      </c>
      <c r="O85" s="206">
        <v>0</v>
      </c>
      <c r="P85" s="206">
        <v>1.99</v>
      </c>
      <c r="Q85" s="206">
        <v>0.28000000000000003</v>
      </c>
      <c r="R85" s="206">
        <v>0.42</v>
      </c>
      <c r="S85" s="206">
        <v>0.33</v>
      </c>
      <c r="T85" s="206">
        <v>0.56000000000000005</v>
      </c>
      <c r="U85" s="206">
        <v>0.72</v>
      </c>
      <c r="V85" s="206">
        <v>2.14</v>
      </c>
      <c r="W85" s="206">
        <v>0.56999999999999995</v>
      </c>
      <c r="X85" s="206">
        <v>10.82</v>
      </c>
      <c r="Y85" s="206">
        <v>0</v>
      </c>
      <c r="Z85" s="206">
        <v>3.09</v>
      </c>
      <c r="AA85" s="206">
        <v>0.77</v>
      </c>
      <c r="AB85" s="206">
        <v>0</v>
      </c>
      <c r="AC85" s="206">
        <v>0.57999999999999996</v>
      </c>
      <c r="AD85" s="206">
        <v>8.9</v>
      </c>
      <c r="AE85" s="206">
        <v>0</v>
      </c>
      <c r="AF85" s="206">
        <v>0</v>
      </c>
      <c r="AG85" s="206">
        <v>2.89</v>
      </c>
      <c r="AH85" s="206">
        <v>0</v>
      </c>
      <c r="AI85" s="206">
        <v>27.96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2.61</v>
      </c>
      <c r="E86" s="206">
        <v>0</v>
      </c>
      <c r="F86" s="206">
        <v>0</v>
      </c>
      <c r="G86" s="206">
        <v>6.75</v>
      </c>
      <c r="H86" s="206">
        <v>0</v>
      </c>
      <c r="I86" s="206">
        <v>29.65</v>
      </c>
      <c r="J86" s="206">
        <v>0.34</v>
      </c>
      <c r="K86" s="206">
        <v>0.39</v>
      </c>
      <c r="L86" s="206">
        <v>22.22</v>
      </c>
      <c r="M86" s="206">
        <v>1.1599999999999999</v>
      </c>
      <c r="N86" s="206">
        <v>1.5</v>
      </c>
      <c r="O86" s="206">
        <v>0</v>
      </c>
      <c r="P86" s="206">
        <v>1.99</v>
      </c>
      <c r="Q86" s="206">
        <v>0.28000000000000003</v>
      </c>
      <c r="R86" s="206">
        <v>0.42</v>
      </c>
      <c r="S86" s="206">
        <v>0.33</v>
      </c>
      <c r="T86" s="206">
        <v>0.56000000000000005</v>
      </c>
      <c r="U86" s="206">
        <v>0.72</v>
      </c>
      <c r="V86" s="206">
        <v>2.14</v>
      </c>
      <c r="W86" s="206">
        <v>0.56999999999999995</v>
      </c>
      <c r="X86" s="206">
        <v>1.89</v>
      </c>
      <c r="Y86" s="206">
        <v>0</v>
      </c>
      <c r="Z86" s="206">
        <v>3.09</v>
      </c>
      <c r="AA86" s="206">
        <v>0.77</v>
      </c>
      <c r="AB86" s="206">
        <v>0</v>
      </c>
      <c r="AC86" s="206">
        <v>0.46</v>
      </c>
      <c r="AD86" s="206">
        <v>8.9</v>
      </c>
      <c r="AE86" s="206">
        <v>0</v>
      </c>
      <c r="AF86" s="206">
        <v>0</v>
      </c>
      <c r="AG86" s="206">
        <v>2.89</v>
      </c>
      <c r="AH86" s="206">
        <v>0</v>
      </c>
      <c r="AI86" s="206">
        <v>27.96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2.61</v>
      </c>
      <c r="E87" s="206">
        <v>0</v>
      </c>
      <c r="F87" s="206">
        <v>0</v>
      </c>
      <c r="G87" s="206">
        <v>6.75</v>
      </c>
      <c r="H87" s="206">
        <v>0</v>
      </c>
      <c r="I87" s="206">
        <v>29.65</v>
      </c>
      <c r="J87" s="206">
        <v>0.34</v>
      </c>
      <c r="K87" s="206">
        <v>0.39</v>
      </c>
      <c r="L87" s="206">
        <v>100.38</v>
      </c>
      <c r="M87" s="206">
        <v>1.1599999999999999</v>
      </c>
      <c r="N87" s="206">
        <v>1.5</v>
      </c>
      <c r="O87" s="206">
        <v>0</v>
      </c>
      <c r="P87" s="206">
        <v>1.99</v>
      </c>
      <c r="Q87" s="206">
        <v>0.28000000000000003</v>
      </c>
      <c r="R87" s="206">
        <v>0.42</v>
      </c>
      <c r="S87" s="206">
        <v>0.33</v>
      </c>
      <c r="T87" s="206">
        <v>0.56000000000000005</v>
      </c>
      <c r="U87" s="206">
        <v>0.72</v>
      </c>
      <c r="V87" s="206">
        <v>2.14</v>
      </c>
      <c r="W87" s="206">
        <v>0.56999999999999995</v>
      </c>
      <c r="X87" s="206">
        <v>1.89</v>
      </c>
      <c r="Y87" s="206">
        <v>0</v>
      </c>
      <c r="Z87" s="206">
        <v>3.09</v>
      </c>
      <c r="AA87" s="206">
        <v>0.77</v>
      </c>
      <c r="AB87" s="206">
        <v>0</v>
      </c>
      <c r="AC87" s="206">
        <v>0.46</v>
      </c>
      <c r="AD87" s="206">
        <v>8.9</v>
      </c>
      <c r="AE87" s="206">
        <v>0</v>
      </c>
      <c r="AF87" s="206">
        <v>0</v>
      </c>
      <c r="AG87" s="206">
        <v>22.17</v>
      </c>
      <c r="AH87" s="206">
        <v>0</v>
      </c>
      <c r="AI87" s="206">
        <v>27.96</v>
      </c>
      <c r="AJ87" s="206">
        <v>0</v>
      </c>
      <c r="AK87" s="206">
        <v>13.68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2.61</v>
      </c>
      <c r="E88" s="206">
        <v>0</v>
      </c>
      <c r="F88" s="206">
        <v>0</v>
      </c>
      <c r="G88" s="206">
        <v>6.75</v>
      </c>
      <c r="H88" s="206">
        <v>0</v>
      </c>
      <c r="I88" s="206">
        <v>29.65</v>
      </c>
      <c r="J88" s="206">
        <v>0.34</v>
      </c>
      <c r="K88" s="206">
        <v>0.39</v>
      </c>
      <c r="L88" s="206">
        <v>156.79</v>
      </c>
      <c r="M88" s="206">
        <v>1.1599999999999999</v>
      </c>
      <c r="N88" s="206">
        <v>1.5</v>
      </c>
      <c r="O88" s="206">
        <v>0</v>
      </c>
      <c r="P88" s="206">
        <v>1.99</v>
      </c>
      <c r="Q88" s="206">
        <v>0.28000000000000003</v>
      </c>
      <c r="R88" s="206">
        <v>0.42</v>
      </c>
      <c r="S88" s="206">
        <v>0.33</v>
      </c>
      <c r="T88" s="206">
        <v>0.56000000000000005</v>
      </c>
      <c r="U88" s="206">
        <v>0.72</v>
      </c>
      <c r="V88" s="206">
        <v>2.14</v>
      </c>
      <c r="W88" s="206">
        <v>0.56999999999999995</v>
      </c>
      <c r="X88" s="206">
        <v>1.89</v>
      </c>
      <c r="Y88" s="206">
        <v>0</v>
      </c>
      <c r="Z88" s="206">
        <v>3.09</v>
      </c>
      <c r="AA88" s="206">
        <v>0.77</v>
      </c>
      <c r="AB88" s="206">
        <v>0</v>
      </c>
      <c r="AC88" s="206">
        <v>0.46</v>
      </c>
      <c r="AD88" s="206">
        <v>8.9</v>
      </c>
      <c r="AE88" s="206">
        <v>0</v>
      </c>
      <c r="AF88" s="206">
        <v>0</v>
      </c>
      <c r="AG88" s="206">
        <v>2.89</v>
      </c>
      <c r="AH88" s="206">
        <v>0</v>
      </c>
      <c r="AI88" s="206">
        <v>23.14</v>
      </c>
      <c r="AJ88" s="206">
        <v>0</v>
      </c>
      <c r="AK88" s="206">
        <v>13.68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2.61</v>
      </c>
      <c r="E89" s="206">
        <v>0</v>
      </c>
      <c r="F89" s="206">
        <v>0</v>
      </c>
      <c r="G89" s="206">
        <v>6.75</v>
      </c>
      <c r="H89" s="206">
        <v>0</v>
      </c>
      <c r="I89" s="206">
        <v>29.65</v>
      </c>
      <c r="J89" s="206">
        <v>0.34</v>
      </c>
      <c r="K89" s="206">
        <v>0.39</v>
      </c>
      <c r="L89" s="206">
        <v>191.68</v>
      </c>
      <c r="M89" s="206">
        <v>1.1599999999999999</v>
      </c>
      <c r="N89" s="206">
        <v>1.5</v>
      </c>
      <c r="O89" s="206">
        <v>0</v>
      </c>
      <c r="P89" s="206">
        <v>1.99</v>
      </c>
      <c r="Q89" s="206">
        <v>0.28000000000000003</v>
      </c>
      <c r="R89" s="206">
        <v>0.42</v>
      </c>
      <c r="S89" s="206">
        <v>0.33</v>
      </c>
      <c r="T89" s="206">
        <v>0.56000000000000005</v>
      </c>
      <c r="U89" s="206">
        <v>0.72</v>
      </c>
      <c r="V89" s="206">
        <v>2.14</v>
      </c>
      <c r="W89" s="206">
        <v>0.56999999999999995</v>
      </c>
      <c r="X89" s="206">
        <v>10.82</v>
      </c>
      <c r="Y89" s="206">
        <v>0</v>
      </c>
      <c r="Z89" s="206">
        <v>3.09</v>
      </c>
      <c r="AA89" s="206">
        <v>0.77</v>
      </c>
      <c r="AB89" s="206">
        <v>0</v>
      </c>
      <c r="AC89" s="206">
        <v>0.46</v>
      </c>
      <c r="AD89" s="206">
        <v>8.9</v>
      </c>
      <c r="AE89" s="206">
        <v>0</v>
      </c>
      <c r="AF89" s="206">
        <v>0</v>
      </c>
      <c r="AG89" s="206">
        <v>2.89</v>
      </c>
      <c r="AH89" s="206">
        <v>0</v>
      </c>
      <c r="AI89" s="206">
        <v>31.81</v>
      </c>
      <c r="AJ89" s="206">
        <v>0</v>
      </c>
      <c r="AK89" s="206">
        <v>13.68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2.61</v>
      </c>
      <c r="E90" s="206">
        <v>0</v>
      </c>
      <c r="F90" s="206">
        <v>0</v>
      </c>
      <c r="G90" s="206">
        <v>6.75</v>
      </c>
      <c r="H90" s="206">
        <v>0</v>
      </c>
      <c r="I90" s="206">
        <v>29.65</v>
      </c>
      <c r="J90" s="206">
        <v>0.34</v>
      </c>
      <c r="K90" s="206">
        <v>0.39</v>
      </c>
      <c r="L90" s="206">
        <v>191.68</v>
      </c>
      <c r="M90" s="206">
        <v>1.1599999999999999</v>
      </c>
      <c r="N90" s="206">
        <v>1.5</v>
      </c>
      <c r="O90" s="206">
        <v>0</v>
      </c>
      <c r="P90" s="206">
        <v>1.99</v>
      </c>
      <c r="Q90" s="206">
        <v>0.28000000000000003</v>
      </c>
      <c r="R90" s="206">
        <v>0.42</v>
      </c>
      <c r="S90" s="206">
        <v>0.33</v>
      </c>
      <c r="T90" s="206">
        <v>0.56000000000000005</v>
      </c>
      <c r="U90" s="206">
        <v>0.72</v>
      </c>
      <c r="V90" s="206">
        <v>2.14</v>
      </c>
      <c r="W90" s="206">
        <v>0.56999999999999995</v>
      </c>
      <c r="X90" s="206">
        <v>10.82</v>
      </c>
      <c r="Y90" s="206">
        <v>0</v>
      </c>
      <c r="Z90" s="206">
        <v>3.09</v>
      </c>
      <c r="AA90" s="206">
        <v>0.77</v>
      </c>
      <c r="AB90" s="206">
        <v>0</v>
      </c>
      <c r="AC90" s="206">
        <v>0.46</v>
      </c>
      <c r="AD90" s="206">
        <v>8.9</v>
      </c>
      <c r="AE90" s="206">
        <v>0</v>
      </c>
      <c r="AF90" s="206">
        <v>0</v>
      </c>
      <c r="AG90" s="206">
        <v>2.89</v>
      </c>
      <c r="AH90" s="206">
        <v>0</v>
      </c>
      <c r="AI90" s="206">
        <v>31.81</v>
      </c>
      <c r="AJ90" s="206">
        <v>0</v>
      </c>
      <c r="AK90" s="206">
        <v>13.68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2.61</v>
      </c>
      <c r="E91" s="206">
        <v>0</v>
      </c>
      <c r="F91" s="206">
        <v>0</v>
      </c>
      <c r="G91" s="206">
        <v>6.75</v>
      </c>
      <c r="H91" s="206">
        <v>0</v>
      </c>
      <c r="I91" s="206">
        <v>29.65</v>
      </c>
      <c r="J91" s="206">
        <v>0.34</v>
      </c>
      <c r="K91" s="206">
        <v>9.35</v>
      </c>
      <c r="L91" s="206">
        <v>191.69</v>
      </c>
      <c r="M91" s="206">
        <v>1.1599999999999999</v>
      </c>
      <c r="N91" s="206">
        <v>1.5</v>
      </c>
      <c r="O91" s="206">
        <v>0</v>
      </c>
      <c r="P91" s="206">
        <v>1.99</v>
      </c>
      <c r="Q91" s="206">
        <v>4.6100000000000003</v>
      </c>
      <c r="R91" s="206">
        <v>7.83</v>
      </c>
      <c r="S91" s="206">
        <v>6.07</v>
      </c>
      <c r="T91" s="206">
        <v>0.56000000000000005</v>
      </c>
      <c r="U91" s="206">
        <v>0.72</v>
      </c>
      <c r="V91" s="206">
        <v>5.57</v>
      </c>
      <c r="W91" s="206">
        <v>5.64</v>
      </c>
      <c r="X91" s="206">
        <v>1.89</v>
      </c>
      <c r="Y91" s="206">
        <v>0</v>
      </c>
      <c r="Z91" s="206">
        <v>3.09</v>
      </c>
      <c r="AA91" s="206">
        <v>1.38</v>
      </c>
      <c r="AB91" s="206">
        <v>0</v>
      </c>
      <c r="AC91" s="206">
        <v>0.46</v>
      </c>
      <c r="AD91" s="206">
        <v>8.9</v>
      </c>
      <c r="AE91" s="206">
        <v>0</v>
      </c>
      <c r="AF91" s="206">
        <v>0</v>
      </c>
      <c r="AG91" s="206">
        <v>2.89</v>
      </c>
      <c r="AH91" s="206">
        <v>0</v>
      </c>
      <c r="AI91" s="206">
        <v>31.81</v>
      </c>
      <c r="AJ91" s="206">
        <v>0</v>
      </c>
      <c r="AK91" s="206">
        <v>12.13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2.61</v>
      </c>
      <c r="E92" s="206">
        <v>0</v>
      </c>
      <c r="F92" s="206">
        <v>0</v>
      </c>
      <c r="G92" s="206">
        <v>6.75</v>
      </c>
      <c r="H92" s="206">
        <v>0</v>
      </c>
      <c r="I92" s="206">
        <v>29.65</v>
      </c>
      <c r="J92" s="206">
        <v>0.34</v>
      </c>
      <c r="K92" s="206">
        <v>9.35</v>
      </c>
      <c r="L92" s="206">
        <v>191.69</v>
      </c>
      <c r="M92" s="206">
        <v>1.1599999999999999</v>
      </c>
      <c r="N92" s="206">
        <v>1.5</v>
      </c>
      <c r="O92" s="206">
        <v>0</v>
      </c>
      <c r="P92" s="206">
        <v>1.99</v>
      </c>
      <c r="Q92" s="206">
        <v>4.6900000000000004</v>
      </c>
      <c r="R92" s="206">
        <v>8.2200000000000006</v>
      </c>
      <c r="S92" s="206">
        <v>6.07</v>
      </c>
      <c r="T92" s="206">
        <v>0.56000000000000005</v>
      </c>
      <c r="U92" s="206">
        <v>0.72</v>
      </c>
      <c r="V92" s="206">
        <v>5.57</v>
      </c>
      <c r="W92" s="206">
        <v>9.2200000000000006</v>
      </c>
      <c r="X92" s="206">
        <v>1.89</v>
      </c>
      <c r="Y92" s="206">
        <v>0</v>
      </c>
      <c r="Z92" s="206">
        <v>3.09</v>
      </c>
      <c r="AA92" s="206">
        <v>1.38</v>
      </c>
      <c r="AB92" s="206">
        <v>0</v>
      </c>
      <c r="AC92" s="206">
        <v>0.46</v>
      </c>
      <c r="AD92" s="206">
        <v>8.9</v>
      </c>
      <c r="AE92" s="206">
        <v>0</v>
      </c>
      <c r="AF92" s="206">
        <v>0</v>
      </c>
      <c r="AG92" s="206">
        <v>2.89</v>
      </c>
      <c r="AH92" s="206">
        <v>0</v>
      </c>
      <c r="AI92" s="206">
        <v>31.81</v>
      </c>
      <c r="AJ92" s="206">
        <v>0</v>
      </c>
      <c r="AK92" s="206">
        <v>12.13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2.61</v>
      </c>
      <c r="E93" s="206">
        <v>0</v>
      </c>
      <c r="F93" s="206">
        <v>0</v>
      </c>
      <c r="G93" s="206">
        <v>6.75</v>
      </c>
      <c r="H93" s="206">
        <v>0</v>
      </c>
      <c r="I93" s="206">
        <v>29.65</v>
      </c>
      <c r="J93" s="206">
        <v>0.34</v>
      </c>
      <c r="K93" s="206">
        <v>9.35</v>
      </c>
      <c r="L93" s="206">
        <v>191.69</v>
      </c>
      <c r="M93" s="206">
        <v>1.1599999999999999</v>
      </c>
      <c r="N93" s="206">
        <v>1.5</v>
      </c>
      <c r="O93" s="206">
        <v>0</v>
      </c>
      <c r="P93" s="206">
        <v>1.99</v>
      </c>
      <c r="Q93" s="206">
        <v>4.6900000000000004</v>
      </c>
      <c r="R93" s="206">
        <v>8.2200000000000006</v>
      </c>
      <c r="S93" s="206">
        <v>6.07</v>
      </c>
      <c r="T93" s="206">
        <v>0.56000000000000005</v>
      </c>
      <c r="U93" s="206">
        <v>0.72</v>
      </c>
      <c r="V93" s="206">
        <v>5.57</v>
      </c>
      <c r="W93" s="206">
        <v>9.2200000000000006</v>
      </c>
      <c r="X93" s="206">
        <v>1.89</v>
      </c>
      <c r="Y93" s="206">
        <v>0</v>
      </c>
      <c r="Z93" s="206">
        <v>3.09</v>
      </c>
      <c r="AA93" s="206">
        <v>1.38</v>
      </c>
      <c r="AB93" s="206">
        <v>0</v>
      </c>
      <c r="AC93" s="206">
        <v>0.46</v>
      </c>
      <c r="AD93" s="206">
        <v>8.9</v>
      </c>
      <c r="AE93" s="206">
        <v>0</v>
      </c>
      <c r="AF93" s="206">
        <v>0</v>
      </c>
      <c r="AG93" s="206">
        <v>2.89</v>
      </c>
      <c r="AH93" s="206">
        <v>0</v>
      </c>
      <c r="AI93" s="206">
        <v>31.81</v>
      </c>
      <c r="AJ93" s="206">
        <v>0</v>
      </c>
      <c r="AK93" s="206">
        <v>12.13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2.61</v>
      </c>
      <c r="E94" s="206">
        <v>0</v>
      </c>
      <c r="F94" s="206">
        <v>0</v>
      </c>
      <c r="G94" s="206">
        <v>6.75</v>
      </c>
      <c r="H94" s="206">
        <v>0</v>
      </c>
      <c r="I94" s="206">
        <v>29.65</v>
      </c>
      <c r="J94" s="206">
        <v>0.34</v>
      </c>
      <c r="K94" s="206">
        <v>9.35</v>
      </c>
      <c r="L94" s="206">
        <v>191.69</v>
      </c>
      <c r="M94" s="206">
        <v>1.1599999999999999</v>
      </c>
      <c r="N94" s="206">
        <v>1.5</v>
      </c>
      <c r="O94" s="206">
        <v>0</v>
      </c>
      <c r="P94" s="206">
        <v>1.99</v>
      </c>
      <c r="Q94" s="206">
        <v>4.6900000000000004</v>
      </c>
      <c r="R94" s="206">
        <v>8.2200000000000006</v>
      </c>
      <c r="S94" s="206">
        <v>6.07</v>
      </c>
      <c r="T94" s="206">
        <v>0.56000000000000005</v>
      </c>
      <c r="U94" s="206">
        <v>0.72</v>
      </c>
      <c r="V94" s="206">
        <v>5.57</v>
      </c>
      <c r="W94" s="206">
        <v>9.2200000000000006</v>
      </c>
      <c r="X94" s="206">
        <v>35.68</v>
      </c>
      <c r="Y94" s="206">
        <v>0</v>
      </c>
      <c r="Z94" s="206">
        <v>45.32</v>
      </c>
      <c r="AA94" s="206">
        <v>1.38</v>
      </c>
      <c r="AB94" s="206">
        <v>0</v>
      </c>
      <c r="AC94" s="206">
        <v>0.46</v>
      </c>
      <c r="AD94" s="206">
        <v>8.9</v>
      </c>
      <c r="AE94" s="206">
        <v>0</v>
      </c>
      <c r="AF94" s="206">
        <v>0</v>
      </c>
      <c r="AG94" s="206">
        <v>2.89</v>
      </c>
      <c r="AH94" s="206">
        <v>0</v>
      </c>
      <c r="AI94" s="206">
        <v>31.81</v>
      </c>
      <c r="AJ94" s="206">
        <v>0</v>
      </c>
      <c r="AK94" s="206">
        <v>12.13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2.61</v>
      </c>
      <c r="E95" s="206">
        <v>0</v>
      </c>
      <c r="F95" s="206">
        <v>0</v>
      </c>
      <c r="G95" s="206">
        <v>6.75</v>
      </c>
      <c r="H95" s="206">
        <v>0</v>
      </c>
      <c r="I95" s="206">
        <v>29.65</v>
      </c>
      <c r="J95" s="206">
        <v>0.34</v>
      </c>
      <c r="K95" s="206">
        <v>9.35</v>
      </c>
      <c r="L95" s="206">
        <v>191.69</v>
      </c>
      <c r="M95" s="206">
        <v>1.1599999999999999</v>
      </c>
      <c r="N95" s="206">
        <v>1.5</v>
      </c>
      <c r="O95" s="206">
        <v>0</v>
      </c>
      <c r="P95" s="206">
        <v>1.99</v>
      </c>
      <c r="Q95" s="206">
        <v>4.6900000000000004</v>
      </c>
      <c r="R95" s="206">
        <v>8.1999999999999993</v>
      </c>
      <c r="S95" s="206">
        <v>6.07</v>
      </c>
      <c r="T95" s="206">
        <v>0.56000000000000005</v>
      </c>
      <c r="U95" s="206">
        <v>0.72</v>
      </c>
      <c r="V95" s="206">
        <v>5.57</v>
      </c>
      <c r="W95" s="206">
        <v>9.2200000000000006</v>
      </c>
      <c r="X95" s="206">
        <v>35.68</v>
      </c>
      <c r="Y95" s="206">
        <v>0</v>
      </c>
      <c r="Z95" s="206">
        <v>45.32</v>
      </c>
      <c r="AA95" s="206">
        <v>1.38</v>
      </c>
      <c r="AB95" s="206">
        <v>0</v>
      </c>
      <c r="AC95" s="206">
        <v>0.46</v>
      </c>
      <c r="AD95" s="206">
        <v>8.9</v>
      </c>
      <c r="AE95" s="206">
        <v>0</v>
      </c>
      <c r="AF95" s="206">
        <v>0</v>
      </c>
      <c r="AG95" s="206">
        <v>2.89</v>
      </c>
      <c r="AH95" s="206">
        <v>0</v>
      </c>
      <c r="AI95" s="206">
        <v>31.81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2.61</v>
      </c>
      <c r="E96" s="206">
        <v>0</v>
      </c>
      <c r="F96" s="206">
        <v>0</v>
      </c>
      <c r="G96" s="206">
        <v>6.75</v>
      </c>
      <c r="H96" s="206">
        <v>0</v>
      </c>
      <c r="I96" s="206">
        <v>29.65</v>
      </c>
      <c r="J96" s="206">
        <v>0.34</v>
      </c>
      <c r="K96" s="206">
        <v>9.35</v>
      </c>
      <c r="L96" s="206">
        <v>191.69</v>
      </c>
      <c r="M96" s="206">
        <v>1.1599999999999999</v>
      </c>
      <c r="N96" s="206">
        <v>1.5</v>
      </c>
      <c r="O96" s="206">
        <v>0</v>
      </c>
      <c r="P96" s="206">
        <v>1.99</v>
      </c>
      <c r="Q96" s="206">
        <v>3.63</v>
      </c>
      <c r="R96" s="206">
        <v>8.14</v>
      </c>
      <c r="S96" s="206">
        <v>4.93</v>
      </c>
      <c r="T96" s="206">
        <v>0.56000000000000005</v>
      </c>
      <c r="U96" s="206">
        <v>0.72</v>
      </c>
      <c r="V96" s="206">
        <v>5.57</v>
      </c>
      <c r="W96" s="206">
        <v>8.8000000000000007</v>
      </c>
      <c r="X96" s="206">
        <v>35.68</v>
      </c>
      <c r="Y96" s="206">
        <v>0</v>
      </c>
      <c r="Z96" s="206">
        <v>45.32</v>
      </c>
      <c r="AA96" s="206">
        <v>0.77</v>
      </c>
      <c r="AB96" s="206">
        <v>0</v>
      </c>
      <c r="AC96" s="206">
        <v>0.46</v>
      </c>
      <c r="AD96" s="206">
        <v>8.9</v>
      </c>
      <c r="AE96" s="206">
        <v>0</v>
      </c>
      <c r="AF96" s="206">
        <v>0</v>
      </c>
      <c r="AG96" s="206">
        <v>2.89</v>
      </c>
      <c r="AH96" s="206">
        <v>0</v>
      </c>
      <c r="AI96" s="206">
        <v>31.81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2.61</v>
      </c>
      <c r="E97" s="206">
        <v>0</v>
      </c>
      <c r="F97" s="206">
        <v>0</v>
      </c>
      <c r="G97" s="206">
        <v>6.75</v>
      </c>
      <c r="H97" s="206">
        <v>0</v>
      </c>
      <c r="I97" s="206">
        <v>29.65</v>
      </c>
      <c r="J97" s="206">
        <v>0.34</v>
      </c>
      <c r="K97" s="206">
        <v>4.6900000000000004</v>
      </c>
      <c r="L97" s="206">
        <v>191.69</v>
      </c>
      <c r="M97" s="206">
        <v>1.1599999999999999</v>
      </c>
      <c r="N97" s="206">
        <v>1.5</v>
      </c>
      <c r="O97" s="206">
        <v>0</v>
      </c>
      <c r="P97" s="206">
        <v>1.99</v>
      </c>
      <c r="Q97" s="206">
        <v>3.54</v>
      </c>
      <c r="R97" s="206">
        <v>4.3499999999999996</v>
      </c>
      <c r="S97" s="206">
        <v>4.1900000000000004</v>
      </c>
      <c r="T97" s="206">
        <v>0.56000000000000005</v>
      </c>
      <c r="U97" s="206">
        <v>0.72</v>
      </c>
      <c r="V97" s="206">
        <v>5.57</v>
      </c>
      <c r="W97" s="206">
        <v>8.8000000000000007</v>
      </c>
      <c r="X97" s="206">
        <v>35.68</v>
      </c>
      <c r="Y97" s="206">
        <v>0</v>
      </c>
      <c r="Z97" s="206">
        <v>45.32</v>
      </c>
      <c r="AA97" s="206">
        <v>0.77</v>
      </c>
      <c r="AB97" s="206">
        <v>0</v>
      </c>
      <c r="AC97" s="206">
        <v>0.46</v>
      </c>
      <c r="AD97" s="206">
        <v>8.9</v>
      </c>
      <c r="AE97" s="206">
        <v>0</v>
      </c>
      <c r="AF97" s="206">
        <v>0</v>
      </c>
      <c r="AG97" s="206">
        <v>2.89</v>
      </c>
      <c r="AH97" s="206">
        <v>0</v>
      </c>
      <c r="AI97" s="206">
        <v>31.81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2.61</v>
      </c>
      <c r="E98" s="206">
        <v>0</v>
      </c>
      <c r="F98" s="206">
        <v>0</v>
      </c>
      <c r="G98" s="206">
        <v>6.75</v>
      </c>
      <c r="H98" s="206">
        <v>0</v>
      </c>
      <c r="I98" s="206">
        <v>29.65</v>
      </c>
      <c r="J98" s="206">
        <v>0.34</v>
      </c>
      <c r="K98" s="206">
        <v>4.6900000000000004</v>
      </c>
      <c r="L98" s="206">
        <v>191.69</v>
      </c>
      <c r="M98" s="206">
        <v>1.1599999999999999</v>
      </c>
      <c r="N98" s="206">
        <v>1.5</v>
      </c>
      <c r="O98" s="206">
        <v>0</v>
      </c>
      <c r="P98" s="206">
        <v>1.99</v>
      </c>
      <c r="Q98" s="206">
        <v>3.54</v>
      </c>
      <c r="R98" s="206">
        <v>4.3499999999999996</v>
      </c>
      <c r="S98" s="206">
        <v>4.1900000000000004</v>
      </c>
      <c r="T98" s="206">
        <v>0.56000000000000005</v>
      </c>
      <c r="U98" s="206">
        <v>0.72</v>
      </c>
      <c r="V98" s="206">
        <v>5.57</v>
      </c>
      <c r="W98" s="206">
        <v>8.8000000000000007</v>
      </c>
      <c r="X98" s="206">
        <v>35.68</v>
      </c>
      <c r="Y98" s="206">
        <v>0</v>
      </c>
      <c r="Z98" s="206">
        <v>45.32</v>
      </c>
      <c r="AA98" s="206">
        <v>0.77</v>
      </c>
      <c r="AB98" s="206">
        <v>0</v>
      </c>
      <c r="AC98" s="206">
        <v>0.46</v>
      </c>
      <c r="AD98" s="206">
        <v>8.9</v>
      </c>
      <c r="AE98" s="206">
        <v>0</v>
      </c>
      <c r="AF98" s="206">
        <v>0</v>
      </c>
      <c r="AG98" s="206">
        <v>2.89</v>
      </c>
      <c r="AH98" s="206">
        <v>0</v>
      </c>
      <c r="AI98" s="206">
        <v>31.81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6.2640000000000154E-2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0.70751999999999959</v>
      </c>
      <c r="J99">
        <f t="shared" si="0"/>
        <v>8.1599999999999989E-3</v>
      </c>
      <c r="K99">
        <f t="shared" si="0"/>
        <v>7.3357499999999923E-2</v>
      </c>
      <c r="L99">
        <f t="shared" si="0"/>
        <v>2.5982074999999987</v>
      </c>
      <c r="M99">
        <f t="shared" si="0"/>
        <v>2.5444999999999947E-2</v>
      </c>
      <c r="N99">
        <f t="shared" si="0"/>
        <v>3.5924999999999999E-2</v>
      </c>
      <c r="O99">
        <f t="shared" si="0"/>
        <v>0</v>
      </c>
      <c r="P99">
        <f t="shared" si="0"/>
        <v>3.6975000000000001E-2</v>
      </c>
      <c r="Q99">
        <f t="shared" si="0"/>
        <v>4.0552500000000012E-2</v>
      </c>
      <c r="R99">
        <f t="shared" si="0"/>
        <v>7.747249999999993E-2</v>
      </c>
      <c r="S99">
        <f t="shared" si="0"/>
        <v>5.1060000000000064E-2</v>
      </c>
      <c r="T99">
        <f t="shared" si="0"/>
        <v>1.3440000000000016E-2</v>
      </c>
      <c r="U99">
        <f t="shared" si="0"/>
        <v>1.7774999999999982E-2</v>
      </c>
      <c r="V99">
        <f t="shared" si="0"/>
        <v>5.8572499999999909E-2</v>
      </c>
      <c r="W99">
        <f t="shared" si="0"/>
        <v>8.6587499999999915E-2</v>
      </c>
      <c r="X99">
        <f t="shared" si="0"/>
        <v>0.46457249999999994</v>
      </c>
      <c r="Y99">
        <f t="shared" si="0"/>
        <v>0</v>
      </c>
      <c r="Z99">
        <f t="shared" si="0"/>
        <v>0.4014424999999987</v>
      </c>
      <c r="AA99">
        <f t="shared" si="0"/>
        <v>2.1177499999999998E-2</v>
      </c>
      <c r="AB99">
        <f t="shared" si="0"/>
        <v>0</v>
      </c>
      <c r="AC99">
        <f t="shared" si="0"/>
        <v>1.6445000000000005E-2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0.23702249999999989</v>
      </c>
      <c r="AH99">
        <f t="shared" si="0"/>
        <v>0.12</v>
      </c>
      <c r="AI99">
        <f t="shared" si="0"/>
        <v>0.77629750000000042</v>
      </c>
      <c r="AJ99">
        <f t="shared" si="0"/>
        <v>0</v>
      </c>
      <c r="AK99">
        <f t="shared" si="0"/>
        <v>0.220085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-16</v>
      </c>
      <c r="D28" s="124">
        <v>0</v>
      </c>
      <c r="E28" s="124">
        <v>0</v>
      </c>
      <c r="F28" s="124">
        <v>0</v>
      </c>
      <c r="G28" s="124">
        <v>-16</v>
      </c>
      <c r="H28" s="118"/>
      <c r="I28" s="33">
        <v>26</v>
      </c>
      <c r="J28" s="124">
        <v>16</v>
      </c>
      <c r="K28" s="124">
        <v>0</v>
      </c>
      <c r="L28" s="124">
        <v>0</v>
      </c>
      <c r="M28" s="124">
        <v>0</v>
      </c>
      <c r="N28" s="124">
        <v>16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16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-16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160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160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16</v>
      </c>
      <c r="DG28" s="123">
        <f t="shared" si="32"/>
        <v>-16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-41</v>
      </c>
      <c r="D29" s="124">
        <v>0</v>
      </c>
      <c r="E29" s="124">
        <v>0</v>
      </c>
      <c r="F29" s="124">
        <v>0</v>
      </c>
      <c r="G29" s="124">
        <v>-41</v>
      </c>
      <c r="H29" s="118"/>
      <c r="I29" s="33">
        <v>27</v>
      </c>
      <c r="J29" s="124">
        <v>41</v>
      </c>
      <c r="K29" s="124">
        <v>0</v>
      </c>
      <c r="L29" s="124">
        <v>0</v>
      </c>
      <c r="M29" s="124">
        <v>0</v>
      </c>
      <c r="N29" s="124">
        <v>41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410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410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41</v>
      </c>
      <c r="DG29" s="123">
        <f t="shared" si="32"/>
        <v>-41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-71</v>
      </c>
      <c r="D30" s="124">
        <v>0</v>
      </c>
      <c r="E30" s="124">
        <v>0</v>
      </c>
      <c r="F30" s="124">
        <v>0</v>
      </c>
      <c r="G30" s="124">
        <v>-71</v>
      </c>
      <c r="H30" s="118"/>
      <c r="I30" s="33">
        <v>28</v>
      </c>
      <c r="J30" s="124">
        <v>71</v>
      </c>
      <c r="K30" s="124">
        <v>0</v>
      </c>
      <c r="L30" s="124">
        <v>0</v>
      </c>
      <c r="M30" s="124">
        <v>0</v>
      </c>
      <c r="N30" s="124">
        <v>71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71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-71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710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710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71</v>
      </c>
      <c r="DG30" s="123">
        <f t="shared" si="32"/>
        <v>-71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-36</v>
      </c>
      <c r="D31" s="124">
        <v>0</v>
      </c>
      <c r="E31" s="124">
        <v>0</v>
      </c>
      <c r="F31" s="124">
        <v>0</v>
      </c>
      <c r="G31" s="124">
        <v>-36</v>
      </c>
      <c r="H31" s="118"/>
      <c r="I31" s="33">
        <v>29</v>
      </c>
      <c r="J31" s="124">
        <v>36</v>
      </c>
      <c r="K31" s="124">
        <v>0</v>
      </c>
      <c r="L31" s="124">
        <v>0</v>
      </c>
      <c r="M31" s="124">
        <v>0</v>
      </c>
      <c r="N31" s="124">
        <v>36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36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-36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360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360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36</v>
      </c>
      <c r="DG31" s="123">
        <f t="shared" si="32"/>
        <v>-36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-15</v>
      </c>
      <c r="D32" s="124">
        <v>0</v>
      </c>
      <c r="E32" s="124">
        <v>0</v>
      </c>
      <c r="F32" s="124">
        <v>-110.96299999999999</v>
      </c>
      <c r="G32" s="124">
        <v>-125.96299999999999</v>
      </c>
      <c r="H32" s="118"/>
      <c r="I32" s="33">
        <v>30</v>
      </c>
      <c r="J32" s="124">
        <v>15</v>
      </c>
      <c r="K32" s="124">
        <v>0</v>
      </c>
      <c r="L32" s="124">
        <v>0</v>
      </c>
      <c r="M32" s="124">
        <v>0</v>
      </c>
      <c r="N32" s="124">
        <v>15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110.96299999999999</v>
      </c>
      <c r="AF32" s="124">
        <v>0</v>
      </c>
      <c r="AG32" s="124">
        <v>0</v>
      </c>
      <c r="AH32" s="124">
        <v>0</v>
      </c>
      <c r="AI32" s="124">
        <v>110.96299999999999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15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-15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110.96299999999999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-110.96299999999999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150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150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1109.6299999999999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1109.6299999999999</v>
      </c>
      <c r="DF32" s="123">
        <f t="shared" si="31"/>
        <v>125.96299999999999</v>
      </c>
      <c r="DG32" s="123">
        <f t="shared" si="32"/>
        <v>-15</v>
      </c>
      <c r="DH32" s="123">
        <f t="shared" si="33"/>
        <v>0</v>
      </c>
      <c r="DI32" s="123">
        <f t="shared" si="34"/>
        <v>0</v>
      </c>
      <c r="DJ32" s="123">
        <f t="shared" si="35"/>
        <v>-110.96299999999999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-15</v>
      </c>
      <c r="D33" s="124">
        <v>0</v>
      </c>
      <c r="E33" s="124">
        <v>0</v>
      </c>
      <c r="F33" s="124">
        <v>-85.01</v>
      </c>
      <c r="G33" s="124">
        <v>-100.01</v>
      </c>
      <c r="H33" s="118"/>
      <c r="I33" s="33">
        <v>31</v>
      </c>
      <c r="J33" s="124">
        <v>15</v>
      </c>
      <c r="K33" s="124">
        <v>0</v>
      </c>
      <c r="L33" s="124">
        <v>0</v>
      </c>
      <c r="M33" s="124">
        <v>0</v>
      </c>
      <c r="N33" s="124">
        <v>15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85.01</v>
      </c>
      <c r="AF33" s="124">
        <v>0</v>
      </c>
      <c r="AG33" s="124">
        <v>0</v>
      </c>
      <c r="AH33" s="124">
        <v>0</v>
      </c>
      <c r="AI33" s="124">
        <v>85.01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15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-15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85.01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-85.01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150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150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850.1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850.1</v>
      </c>
      <c r="DF33" s="123">
        <f t="shared" si="31"/>
        <v>100.01</v>
      </c>
      <c r="DG33" s="123">
        <f t="shared" si="32"/>
        <v>-15</v>
      </c>
      <c r="DH33" s="123">
        <f t="shared" si="33"/>
        <v>0</v>
      </c>
      <c r="DI33" s="123">
        <f t="shared" si="34"/>
        <v>0</v>
      </c>
      <c r="DJ33" s="123">
        <f t="shared" si="35"/>
        <v>-85.01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-20</v>
      </c>
      <c r="D34" s="124">
        <v>0</v>
      </c>
      <c r="E34" s="124">
        <v>0</v>
      </c>
      <c r="F34" s="124">
        <v>-84.873999999999995</v>
      </c>
      <c r="G34" s="124">
        <v>-104.874</v>
      </c>
      <c r="H34" s="118"/>
      <c r="I34" s="33">
        <v>32</v>
      </c>
      <c r="J34" s="124">
        <v>20</v>
      </c>
      <c r="K34" s="124">
        <v>0</v>
      </c>
      <c r="L34" s="124">
        <v>0</v>
      </c>
      <c r="M34" s="124">
        <v>0</v>
      </c>
      <c r="N34" s="124">
        <v>20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84.873999999999995</v>
      </c>
      <c r="AF34" s="124">
        <v>0</v>
      </c>
      <c r="AG34" s="124">
        <v>0</v>
      </c>
      <c r="AH34" s="124">
        <v>0</v>
      </c>
      <c r="AI34" s="124">
        <v>84.873999999999995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20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-20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84.873999999999995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-84.873999999999995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200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200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848.74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848.74</v>
      </c>
      <c r="DF34" s="123">
        <f t="shared" si="31"/>
        <v>104.874</v>
      </c>
      <c r="DG34" s="123">
        <f t="shared" si="32"/>
        <v>-20</v>
      </c>
      <c r="DH34" s="123">
        <f t="shared" si="33"/>
        <v>0</v>
      </c>
      <c r="DI34" s="123">
        <f t="shared" si="34"/>
        <v>0</v>
      </c>
      <c r="DJ34" s="123">
        <f t="shared" si="35"/>
        <v>-84.873999999999995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-15</v>
      </c>
      <c r="D35" s="124">
        <v>0</v>
      </c>
      <c r="E35" s="124">
        <v>0</v>
      </c>
      <c r="F35" s="124">
        <v>-83.322000000000003</v>
      </c>
      <c r="G35" s="124">
        <v>-98.322000000000003</v>
      </c>
      <c r="H35" s="118"/>
      <c r="I35" s="33">
        <v>33</v>
      </c>
      <c r="J35" s="124">
        <v>15</v>
      </c>
      <c r="K35" s="124">
        <v>0</v>
      </c>
      <c r="L35" s="124">
        <v>0</v>
      </c>
      <c r="M35" s="124">
        <v>0</v>
      </c>
      <c r="N35" s="124">
        <v>15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83.322000000000003</v>
      </c>
      <c r="AF35" s="124">
        <v>0</v>
      </c>
      <c r="AG35" s="124">
        <v>0</v>
      </c>
      <c r="AH35" s="124">
        <v>0</v>
      </c>
      <c r="AI35" s="124">
        <v>83.322000000000003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15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-15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83.322000000000003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-83.322000000000003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150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150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833.22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833.22</v>
      </c>
      <c r="DF35" s="123">
        <f t="shared" si="31"/>
        <v>98.322000000000003</v>
      </c>
      <c r="DG35" s="123">
        <f t="shared" si="32"/>
        <v>-15</v>
      </c>
      <c r="DH35" s="123">
        <f t="shared" si="33"/>
        <v>0</v>
      </c>
      <c r="DI35" s="123">
        <f t="shared" si="34"/>
        <v>0</v>
      </c>
      <c r="DJ35" s="123">
        <f t="shared" si="35"/>
        <v>-83.322000000000003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-15</v>
      </c>
      <c r="D36" s="124">
        <v>0</v>
      </c>
      <c r="E36" s="124">
        <v>0</v>
      </c>
      <c r="F36" s="124">
        <v>-93.771000000000001</v>
      </c>
      <c r="G36" s="124">
        <v>-108.771</v>
      </c>
      <c r="H36" s="118"/>
      <c r="I36" s="33">
        <v>34</v>
      </c>
      <c r="J36" s="124">
        <v>15</v>
      </c>
      <c r="K36" s="124">
        <v>0</v>
      </c>
      <c r="L36" s="124">
        <v>0</v>
      </c>
      <c r="M36" s="124">
        <v>0</v>
      </c>
      <c r="N36" s="124">
        <v>15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93.771000000000001</v>
      </c>
      <c r="AF36" s="124">
        <v>0</v>
      </c>
      <c r="AG36" s="124">
        <v>0</v>
      </c>
      <c r="AH36" s="124">
        <v>0</v>
      </c>
      <c r="AI36" s="124">
        <v>93.771000000000001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15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-15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93.771000000000001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-93.771000000000001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150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150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937.71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937.71</v>
      </c>
      <c r="DF36" s="123">
        <f t="shared" si="31"/>
        <v>108.771</v>
      </c>
      <c r="DG36" s="123">
        <f t="shared" si="32"/>
        <v>-15</v>
      </c>
      <c r="DH36" s="123">
        <f t="shared" si="33"/>
        <v>0</v>
      </c>
      <c r="DI36" s="123">
        <f t="shared" si="34"/>
        <v>0</v>
      </c>
      <c r="DJ36" s="123">
        <f t="shared" si="35"/>
        <v>-93.771000000000001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-20</v>
      </c>
      <c r="D37" s="124">
        <v>0</v>
      </c>
      <c r="E37" s="124">
        <v>0</v>
      </c>
      <c r="F37" s="124">
        <v>-96.376999999999995</v>
      </c>
      <c r="G37" s="124">
        <v>-116.377</v>
      </c>
      <c r="H37" s="118"/>
      <c r="I37" s="33">
        <v>35</v>
      </c>
      <c r="J37" s="124">
        <v>20</v>
      </c>
      <c r="K37" s="124">
        <v>0</v>
      </c>
      <c r="L37" s="124">
        <v>0</v>
      </c>
      <c r="M37" s="124">
        <v>0</v>
      </c>
      <c r="N37" s="124">
        <v>20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96.376999999999995</v>
      </c>
      <c r="AF37" s="124">
        <v>0</v>
      </c>
      <c r="AG37" s="124">
        <v>0</v>
      </c>
      <c r="AH37" s="124">
        <v>0</v>
      </c>
      <c r="AI37" s="124">
        <v>96.376999999999995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20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-20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96.376999999999995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-96.376999999999995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200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200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963.77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963.77</v>
      </c>
      <c r="DF37" s="123">
        <f t="shared" si="31"/>
        <v>116.377</v>
      </c>
      <c r="DG37" s="123">
        <f t="shared" si="32"/>
        <v>-20</v>
      </c>
      <c r="DH37" s="123">
        <f t="shared" si="33"/>
        <v>0</v>
      </c>
      <c r="DI37" s="123">
        <f t="shared" si="34"/>
        <v>0</v>
      </c>
      <c r="DJ37" s="123">
        <f t="shared" si="35"/>
        <v>-96.376999999999995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-20</v>
      </c>
      <c r="D38" s="124">
        <v>0</v>
      </c>
      <c r="E38" s="124">
        <v>0</v>
      </c>
      <c r="F38" s="124">
        <v>-110.685</v>
      </c>
      <c r="G38" s="124">
        <v>-130.685</v>
      </c>
      <c r="H38" s="118"/>
      <c r="I38" s="33">
        <v>36</v>
      </c>
      <c r="J38" s="124">
        <v>20</v>
      </c>
      <c r="K38" s="124">
        <v>0</v>
      </c>
      <c r="L38" s="124">
        <v>0</v>
      </c>
      <c r="M38" s="124">
        <v>0</v>
      </c>
      <c r="N38" s="124">
        <v>20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110.685</v>
      </c>
      <c r="AF38" s="124">
        <v>0</v>
      </c>
      <c r="AG38" s="124">
        <v>0</v>
      </c>
      <c r="AH38" s="124">
        <v>0</v>
      </c>
      <c r="AI38" s="124">
        <v>110.685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20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-20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110.685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-110.685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200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200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1106.8499999999999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1106.8499999999999</v>
      </c>
      <c r="DF38" s="123">
        <f t="shared" si="31"/>
        <v>130.685</v>
      </c>
      <c r="DG38" s="123">
        <f t="shared" si="32"/>
        <v>-20</v>
      </c>
      <c r="DH38" s="123">
        <f t="shared" si="33"/>
        <v>0</v>
      </c>
      <c r="DI38" s="123">
        <f t="shared" si="34"/>
        <v>0</v>
      </c>
      <c r="DJ38" s="123">
        <f t="shared" si="35"/>
        <v>-110.685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-15</v>
      </c>
      <c r="D39" s="124">
        <v>0</v>
      </c>
      <c r="E39" s="124">
        <v>0</v>
      </c>
      <c r="F39" s="124">
        <v>-111.191</v>
      </c>
      <c r="G39" s="124">
        <v>-126.191</v>
      </c>
      <c r="H39" s="118"/>
      <c r="I39" s="33">
        <v>37</v>
      </c>
      <c r="J39" s="124">
        <v>15</v>
      </c>
      <c r="K39" s="124">
        <v>0</v>
      </c>
      <c r="L39" s="124">
        <v>0</v>
      </c>
      <c r="M39" s="124">
        <v>0</v>
      </c>
      <c r="N39" s="124">
        <v>15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111.191</v>
      </c>
      <c r="AF39" s="124">
        <v>0</v>
      </c>
      <c r="AG39" s="124">
        <v>0</v>
      </c>
      <c r="AH39" s="124">
        <v>0</v>
      </c>
      <c r="AI39" s="124">
        <v>111.191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15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-15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111.191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-111.191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150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150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1111.9100000000001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1111.9100000000001</v>
      </c>
      <c r="DF39" s="123">
        <f t="shared" si="31"/>
        <v>126.191</v>
      </c>
      <c r="DG39" s="123">
        <f t="shared" si="32"/>
        <v>-15</v>
      </c>
      <c r="DH39" s="123">
        <f t="shared" si="33"/>
        <v>0</v>
      </c>
      <c r="DI39" s="123">
        <f t="shared" si="34"/>
        <v>0</v>
      </c>
      <c r="DJ39" s="123">
        <f t="shared" si="35"/>
        <v>-111.191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-20</v>
      </c>
      <c r="D40" s="124">
        <v>0</v>
      </c>
      <c r="E40" s="124">
        <v>0</v>
      </c>
      <c r="F40" s="124">
        <v>-87.085999999999999</v>
      </c>
      <c r="G40" s="124">
        <v>-107.086</v>
      </c>
      <c r="H40" s="118"/>
      <c r="I40" s="33">
        <v>38</v>
      </c>
      <c r="J40" s="124">
        <v>20</v>
      </c>
      <c r="K40" s="124">
        <v>0</v>
      </c>
      <c r="L40" s="124">
        <v>0</v>
      </c>
      <c r="M40" s="124">
        <v>0</v>
      </c>
      <c r="N40" s="124">
        <v>20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87.085999999999999</v>
      </c>
      <c r="AF40" s="124">
        <v>0</v>
      </c>
      <c r="AG40" s="124">
        <v>0</v>
      </c>
      <c r="AH40" s="124">
        <v>0</v>
      </c>
      <c r="AI40" s="124">
        <v>87.085999999999999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20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-20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87.085999999999999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-87.085999999999999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200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200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870.86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870.86</v>
      </c>
      <c r="DF40" s="123">
        <f t="shared" si="31"/>
        <v>107.086</v>
      </c>
      <c r="DG40" s="123">
        <f t="shared" si="32"/>
        <v>-20</v>
      </c>
      <c r="DH40" s="123">
        <f t="shared" si="33"/>
        <v>0</v>
      </c>
      <c r="DI40" s="123">
        <f t="shared" si="34"/>
        <v>0</v>
      </c>
      <c r="DJ40" s="123">
        <f t="shared" si="35"/>
        <v>-87.085999999999999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-20</v>
      </c>
      <c r="D41" s="124">
        <v>0</v>
      </c>
      <c r="E41" s="124">
        <v>0</v>
      </c>
      <c r="F41" s="124">
        <v>-60.140999999999998</v>
      </c>
      <c r="G41" s="124">
        <v>-80.141000000000005</v>
      </c>
      <c r="H41" s="118"/>
      <c r="I41" s="33">
        <v>39</v>
      </c>
      <c r="J41" s="124">
        <v>20</v>
      </c>
      <c r="K41" s="124">
        <v>0</v>
      </c>
      <c r="L41" s="124">
        <v>0</v>
      </c>
      <c r="M41" s="124">
        <v>0</v>
      </c>
      <c r="N41" s="124">
        <v>20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60.140999999999998</v>
      </c>
      <c r="AF41" s="124">
        <v>0</v>
      </c>
      <c r="AG41" s="124">
        <v>0</v>
      </c>
      <c r="AH41" s="124">
        <v>0</v>
      </c>
      <c r="AI41" s="124">
        <v>60.140999999999998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20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-20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60.140999999999998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-60.140999999999998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200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200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601.41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601.41</v>
      </c>
      <c r="DF41" s="123">
        <f t="shared" si="31"/>
        <v>80.140999999999991</v>
      </c>
      <c r="DG41" s="123">
        <f t="shared" si="32"/>
        <v>-20</v>
      </c>
      <c r="DH41" s="123">
        <f t="shared" si="33"/>
        <v>0</v>
      </c>
      <c r="DI41" s="123">
        <f t="shared" si="34"/>
        <v>0</v>
      </c>
      <c r="DJ41" s="123">
        <f t="shared" si="35"/>
        <v>-60.140999999999998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-15</v>
      </c>
      <c r="D42" s="124">
        <v>0</v>
      </c>
      <c r="E42" s="124">
        <v>0</v>
      </c>
      <c r="F42" s="124">
        <v>-45.631</v>
      </c>
      <c r="G42" s="124">
        <v>-60.631</v>
      </c>
      <c r="H42" s="118"/>
      <c r="I42" s="33">
        <v>40</v>
      </c>
      <c r="J42" s="124">
        <v>15</v>
      </c>
      <c r="K42" s="124">
        <v>0</v>
      </c>
      <c r="L42" s="124">
        <v>0</v>
      </c>
      <c r="M42" s="124">
        <v>0</v>
      </c>
      <c r="N42" s="124">
        <v>15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45.631</v>
      </c>
      <c r="AF42" s="124">
        <v>0</v>
      </c>
      <c r="AG42" s="124">
        <v>0</v>
      </c>
      <c r="AH42" s="124">
        <v>0</v>
      </c>
      <c r="AI42" s="124">
        <v>45.631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15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-15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45.631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-45.631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150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150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456.31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456.31</v>
      </c>
      <c r="DF42" s="123">
        <f t="shared" si="31"/>
        <v>60.631</v>
      </c>
      <c r="DG42" s="123">
        <f t="shared" si="32"/>
        <v>-15</v>
      </c>
      <c r="DH42" s="123">
        <f t="shared" si="33"/>
        <v>0</v>
      </c>
      <c r="DI42" s="123">
        <f t="shared" si="34"/>
        <v>0</v>
      </c>
      <c r="DJ42" s="123">
        <f t="shared" si="35"/>
        <v>-45.631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-20</v>
      </c>
      <c r="D43" s="124">
        <v>0</v>
      </c>
      <c r="E43" s="124">
        <v>0</v>
      </c>
      <c r="F43" s="124">
        <v>-44.01</v>
      </c>
      <c r="G43" s="124">
        <v>-64.010000000000005</v>
      </c>
      <c r="H43" s="118"/>
      <c r="I43" s="33">
        <v>41</v>
      </c>
      <c r="J43" s="124">
        <v>20</v>
      </c>
      <c r="K43" s="124">
        <v>0</v>
      </c>
      <c r="L43" s="124">
        <v>0</v>
      </c>
      <c r="M43" s="124">
        <v>0</v>
      </c>
      <c r="N43" s="124">
        <v>20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44.01</v>
      </c>
      <c r="AF43" s="124">
        <v>0</v>
      </c>
      <c r="AG43" s="124">
        <v>0</v>
      </c>
      <c r="AH43" s="124">
        <v>0</v>
      </c>
      <c r="AI43" s="124">
        <v>44.01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20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-20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44.01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-44.01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200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200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440.09999999999997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440.09999999999997</v>
      </c>
      <c r="DF43" s="123">
        <f t="shared" si="31"/>
        <v>64.009999999999991</v>
      </c>
      <c r="DG43" s="123">
        <f t="shared" si="32"/>
        <v>-20</v>
      </c>
      <c r="DH43" s="123">
        <f t="shared" si="33"/>
        <v>0</v>
      </c>
      <c r="DI43" s="123">
        <f t="shared" si="34"/>
        <v>0</v>
      </c>
      <c r="DJ43" s="123">
        <f t="shared" si="35"/>
        <v>-44.01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-20</v>
      </c>
      <c r="D44" s="124">
        <v>0</v>
      </c>
      <c r="E44" s="124">
        <v>0</v>
      </c>
      <c r="F44" s="124">
        <v>-38.017000000000003</v>
      </c>
      <c r="G44" s="124">
        <v>-58.017000000000003</v>
      </c>
      <c r="H44" s="118"/>
      <c r="I44" s="33">
        <v>42</v>
      </c>
      <c r="J44" s="124">
        <v>20</v>
      </c>
      <c r="K44" s="124">
        <v>0</v>
      </c>
      <c r="L44" s="124">
        <v>0</v>
      </c>
      <c r="M44" s="124">
        <v>0</v>
      </c>
      <c r="N44" s="124">
        <v>20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38.017000000000003</v>
      </c>
      <c r="AF44" s="124">
        <v>0</v>
      </c>
      <c r="AG44" s="124">
        <v>0</v>
      </c>
      <c r="AH44" s="124">
        <v>0</v>
      </c>
      <c r="AI44" s="124">
        <v>38.017000000000003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20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-20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38.017000000000003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-38.017000000000003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200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200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380.17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380.17</v>
      </c>
      <c r="DF44" s="123">
        <f t="shared" si="31"/>
        <v>58.017000000000003</v>
      </c>
      <c r="DG44" s="123">
        <f t="shared" si="32"/>
        <v>-20</v>
      </c>
      <c r="DH44" s="123">
        <f t="shared" si="33"/>
        <v>0</v>
      </c>
      <c r="DI44" s="123">
        <f t="shared" si="34"/>
        <v>0</v>
      </c>
      <c r="DJ44" s="123">
        <f t="shared" si="35"/>
        <v>-38.017000000000003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-20</v>
      </c>
      <c r="D45" s="124">
        <v>0</v>
      </c>
      <c r="E45" s="124">
        <v>0</v>
      </c>
      <c r="F45" s="124">
        <v>-54.631</v>
      </c>
      <c r="G45" s="124">
        <v>-74.631</v>
      </c>
      <c r="H45" s="118"/>
      <c r="I45" s="33">
        <v>43</v>
      </c>
      <c r="J45" s="124">
        <v>20</v>
      </c>
      <c r="K45" s="124">
        <v>0</v>
      </c>
      <c r="L45" s="124">
        <v>0</v>
      </c>
      <c r="M45" s="124">
        <v>0</v>
      </c>
      <c r="N45" s="124">
        <v>20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54.631</v>
      </c>
      <c r="AF45" s="124">
        <v>0</v>
      </c>
      <c r="AG45" s="124">
        <v>0</v>
      </c>
      <c r="AH45" s="124">
        <v>0</v>
      </c>
      <c r="AI45" s="124">
        <v>54.631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20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-20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54.631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-54.631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200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200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546.30999999999995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546.30999999999995</v>
      </c>
      <c r="DF45" s="123">
        <f t="shared" si="31"/>
        <v>74.631</v>
      </c>
      <c r="DG45" s="123">
        <f t="shared" si="32"/>
        <v>-20</v>
      </c>
      <c r="DH45" s="123">
        <f t="shared" si="33"/>
        <v>0</v>
      </c>
      <c r="DI45" s="123">
        <f t="shared" si="34"/>
        <v>0</v>
      </c>
      <c r="DJ45" s="123">
        <f t="shared" si="35"/>
        <v>-54.631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-15</v>
      </c>
      <c r="D46" s="124">
        <v>0</v>
      </c>
      <c r="E46" s="124">
        <v>0</v>
      </c>
      <c r="F46" s="124">
        <v>-68.370999999999995</v>
      </c>
      <c r="G46" s="124">
        <v>-83.370999999999995</v>
      </c>
      <c r="H46" s="118"/>
      <c r="I46" s="33">
        <v>44</v>
      </c>
      <c r="J46" s="124">
        <v>15</v>
      </c>
      <c r="K46" s="124">
        <v>0</v>
      </c>
      <c r="L46" s="124">
        <v>0</v>
      </c>
      <c r="M46" s="124">
        <v>0</v>
      </c>
      <c r="N46" s="124">
        <v>15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68.370999999999995</v>
      </c>
      <c r="AF46" s="124">
        <v>0</v>
      </c>
      <c r="AG46" s="124">
        <v>0</v>
      </c>
      <c r="AH46" s="124">
        <v>0</v>
      </c>
      <c r="AI46" s="124">
        <v>68.370999999999995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15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-15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68.370999999999995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-68.370999999999995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150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150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683.70999999999992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683.70999999999992</v>
      </c>
      <c r="DF46" s="123">
        <f t="shared" si="31"/>
        <v>83.370999999999995</v>
      </c>
      <c r="DG46" s="123">
        <f t="shared" si="32"/>
        <v>-15</v>
      </c>
      <c r="DH46" s="123">
        <f t="shared" si="33"/>
        <v>0</v>
      </c>
      <c r="DI46" s="123">
        <f t="shared" si="34"/>
        <v>0</v>
      </c>
      <c r="DJ46" s="123">
        <f t="shared" si="35"/>
        <v>-68.370999999999995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-20.556999999999999</v>
      </c>
      <c r="G47" s="124">
        <v>-20.556999999999999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20.556999999999999</v>
      </c>
      <c r="AF47" s="124">
        <v>0</v>
      </c>
      <c r="AG47" s="124">
        <v>0</v>
      </c>
      <c r="AH47" s="124">
        <v>0</v>
      </c>
      <c r="AI47" s="124">
        <v>20.556999999999999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20.556999999999999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-20.556999999999999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205.57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205.57</v>
      </c>
      <c r="DF47" s="123">
        <f t="shared" si="31"/>
        <v>20.556999999999999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-20.556999999999999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-39.158000000000001</v>
      </c>
      <c r="G48" s="124">
        <v>-39.158000000000001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39.158000000000001</v>
      </c>
      <c r="AF48" s="124">
        <v>0</v>
      </c>
      <c r="AG48" s="124">
        <v>0</v>
      </c>
      <c r="AH48" s="124">
        <v>0</v>
      </c>
      <c r="AI48" s="124">
        <v>39.158000000000001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39.158000000000001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-39.158000000000001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391.58000000000004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391.58000000000004</v>
      </c>
      <c r="DF48" s="123">
        <f t="shared" si="31"/>
        <v>39.158000000000001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-39.158000000000001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-15</v>
      </c>
      <c r="D49" s="124">
        <v>0</v>
      </c>
      <c r="E49" s="124">
        <v>0</v>
      </c>
      <c r="F49" s="124">
        <v>0</v>
      </c>
      <c r="G49" s="124">
        <v>-15</v>
      </c>
      <c r="H49" s="118"/>
      <c r="I49" s="33">
        <v>47</v>
      </c>
      <c r="J49" s="124">
        <v>15</v>
      </c>
      <c r="K49" s="124">
        <v>0</v>
      </c>
      <c r="L49" s="124">
        <v>0</v>
      </c>
      <c r="M49" s="124">
        <v>0</v>
      </c>
      <c r="N49" s="124">
        <v>15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15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-15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150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150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15</v>
      </c>
      <c r="DG49" s="123">
        <f t="shared" si="32"/>
        <v>-15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-26</v>
      </c>
      <c r="D50" s="124">
        <v>0</v>
      </c>
      <c r="E50" s="124">
        <v>0</v>
      </c>
      <c r="F50" s="124">
        <v>0</v>
      </c>
      <c r="G50" s="124">
        <v>-26</v>
      </c>
      <c r="H50" s="118"/>
      <c r="I50" s="33">
        <v>48</v>
      </c>
      <c r="J50" s="124">
        <v>26</v>
      </c>
      <c r="K50" s="124">
        <v>0</v>
      </c>
      <c r="L50" s="124">
        <v>0</v>
      </c>
      <c r="M50" s="124">
        <v>0</v>
      </c>
      <c r="N50" s="124">
        <v>26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26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-26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260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260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26</v>
      </c>
      <c r="DG50" s="123">
        <f t="shared" si="32"/>
        <v>-26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-36</v>
      </c>
      <c r="D51" s="124">
        <v>0</v>
      </c>
      <c r="E51" s="124">
        <v>0</v>
      </c>
      <c r="F51" s="124">
        <v>0</v>
      </c>
      <c r="G51" s="124">
        <v>-36</v>
      </c>
      <c r="H51" s="118"/>
      <c r="I51" s="33">
        <v>49</v>
      </c>
      <c r="J51" s="124">
        <v>36</v>
      </c>
      <c r="K51" s="124">
        <v>0</v>
      </c>
      <c r="L51" s="124">
        <v>0</v>
      </c>
      <c r="M51" s="124">
        <v>0</v>
      </c>
      <c r="N51" s="124">
        <v>36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36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-36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360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360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36</v>
      </c>
      <c r="DG51" s="123">
        <f t="shared" si="32"/>
        <v>-36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-56</v>
      </c>
      <c r="D52" s="124">
        <v>0</v>
      </c>
      <c r="E52" s="124">
        <v>0</v>
      </c>
      <c r="F52" s="124">
        <v>0</v>
      </c>
      <c r="G52" s="124">
        <v>-56</v>
      </c>
      <c r="H52" s="118"/>
      <c r="I52" s="33">
        <v>50</v>
      </c>
      <c r="J52" s="124">
        <v>56</v>
      </c>
      <c r="K52" s="124">
        <v>0</v>
      </c>
      <c r="L52" s="124">
        <v>0</v>
      </c>
      <c r="M52" s="124">
        <v>0</v>
      </c>
      <c r="N52" s="124">
        <v>56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56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-56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560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560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56</v>
      </c>
      <c r="DG52" s="123">
        <f t="shared" si="32"/>
        <v>-56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-40</v>
      </c>
      <c r="D53" s="124">
        <v>0</v>
      </c>
      <c r="E53" s="124">
        <v>0</v>
      </c>
      <c r="F53" s="124">
        <v>0</v>
      </c>
      <c r="G53" s="124">
        <v>-40</v>
      </c>
      <c r="H53" s="118"/>
      <c r="I53" s="33">
        <v>51</v>
      </c>
      <c r="J53" s="124">
        <v>40</v>
      </c>
      <c r="K53" s="124">
        <v>0</v>
      </c>
      <c r="L53" s="124">
        <v>0</v>
      </c>
      <c r="M53" s="124">
        <v>0</v>
      </c>
      <c r="N53" s="124">
        <v>40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40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-40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400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400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40</v>
      </c>
      <c r="DG53" s="123">
        <f t="shared" si="32"/>
        <v>-40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-55</v>
      </c>
      <c r="D54" s="124">
        <v>0</v>
      </c>
      <c r="E54" s="124">
        <v>0</v>
      </c>
      <c r="F54" s="124">
        <v>0</v>
      </c>
      <c r="G54" s="124">
        <v>-55</v>
      </c>
      <c r="H54" s="118"/>
      <c r="I54" s="33">
        <v>52</v>
      </c>
      <c r="J54" s="124">
        <v>55</v>
      </c>
      <c r="K54" s="124">
        <v>0</v>
      </c>
      <c r="L54" s="124">
        <v>0</v>
      </c>
      <c r="M54" s="124">
        <v>0</v>
      </c>
      <c r="N54" s="124">
        <v>55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55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-55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550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550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55</v>
      </c>
      <c r="DG54" s="123">
        <f t="shared" si="32"/>
        <v>-55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-15.664</v>
      </c>
      <c r="D55" s="124">
        <v>0</v>
      </c>
      <c r="E55" s="124">
        <v>0</v>
      </c>
      <c r="F55" s="124">
        <v>-21.335999999999999</v>
      </c>
      <c r="G55" s="124">
        <v>-37</v>
      </c>
      <c r="H55" s="118"/>
      <c r="I55" s="33">
        <v>53</v>
      </c>
      <c r="J55" s="124">
        <v>15.664</v>
      </c>
      <c r="K55" s="124">
        <v>0</v>
      </c>
      <c r="L55" s="124">
        <v>0</v>
      </c>
      <c r="M55" s="124">
        <v>0</v>
      </c>
      <c r="N55" s="124">
        <v>15.664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21.335999999999999</v>
      </c>
      <c r="AF55" s="124">
        <v>0</v>
      </c>
      <c r="AG55" s="124">
        <v>0</v>
      </c>
      <c r="AH55" s="124">
        <v>0</v>
      </c>
      <c r="AI55" s="124">
        <v>21.335999999999999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15.664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-15.664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21.335999999999999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-21.335999999999999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156.63999999999999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156.63999999999999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213.35999999999999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213.35999999999999</v>
      </c>
      <c r="DF55" s="123">
        <f t="shared" si="31"/>
        <v>37</v>
      </c>
      <c r="DG55" s="123">
        <f t="shared" si="32"/>
        <v>-15.664</v>
      </c>
      <c r="DH55" s="123">
        <f t="shared" si="33"/>
        <v>0</v>
      </c>
      <c r="DI55" s="123">
        <f t="shared" si="34"/>
        <v>0</v>
      </c>
      <c r="DJ55" s="123">
        <f t="shared" si="35"/>
        <v>-21.335999999999999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-12</v>
      </c>
      <c r="D72" s="124">
        <v>0</v>
      </c>
      <c r="E72" s="124">
        <v>0</v>
      </c>
      <c r="F72" s="124">
        <v>0</v>
      </c>
      <c r="G72" s="124">
        <v>-12</v>
      </c>
      <c r="H72" s="118"/>
      <c r="I72" s="33">
        <v>70</v>
      </c>
      <c r="J72" s="124">
        <v>12</v>
      </c>
      <c r="K72" s="124">
        <v>0</v>
      </c>
      <c r="L72" s="124">
        <v>0</v>
      </c>
      <c r="M72" s="124">
        <v>0</v>
      </c>
      <c r="N72" s="124">
        <v>12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12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-12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120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120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12</v>
      </c>
      <c r="DG72" s="123">
        <f t="shared" si="60"/>
        <v>-12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-30</v>
      </c>
      <c r="D73" s="124">
        <v>0</v>
      </c>
      <c r="E73" s="124">
        <v>0</v>
      </c>
      <c r="F73" s="124">
        <v>0</v>
      </c>
      <c r="G73" s="124">
        <v>-30</v>
      </c>
      <c r="H73" s="118"/>
      <c r="I73" s="33">
        <v>71</v>
      </c>
      <c r="J73" s="124">
        <v>30</v>
      </c>
      <c r="K73" s="124">
        <v>0</v>
      </c>
      <c r="L73" s="124">
        <v>0</v>
      </c>
      <c r="M73" s="124">
        <v>0</v>
      </c>
      <c r="N73" s="124">
        <v>30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30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-30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300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300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30</v>
      </c>
      <c r="DG73" s="123">
        <f t="shared" si="60"/>
        <v>-30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-15</v>
      </c>
      <c r="D74" s="124">
        <v>0</v>
      </c>
      <c r="E74" s="124">
        <v>0</v>
      </c>
      <c r="F74" s="124">
        <v>-63</v>
      </c>
      <c r="G74" s="124">
        <v>-78</v>
      </c>
      <c r="H74" s="118"/>
      <c r="I74" s="33">
        <v>72</v>
      </c>
      <c r="J74" s="124">
        <v>15</v>
      </c>
      <c r="K74" s="124">
        <v>0</v>
      </c>
      <c r="L74" s="124">
        <v>0</v>
      </c>
      <c r="M74" s="124">
        <v>0</v>
      </c>
      <c r="N74" s="124">
        <v>15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63</v>
      </c>
      <c r="AF74" s="124">
        <v>0</v>
      </c>
      <c r="AG74" s="124">
        <v>0</v>
      </c>
      <c r="AH74" s="124">
        <v>0</v>
      </c>
      <c r="AI74" s="124">
        <v>63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15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-15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63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-63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150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150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630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630</v>
      </c>
      <c r="DF74" s="123">
        <f t="shared" si="59"/>
        <v>78</v>
      </c>
      <c r="DG74" s="123">
        <f t="shared" si="60"/>
        <v>-15</v>
      </c>
      <c r="DH74" s="123">
        <f t="shared" si="61"/>
        <v>0</v>
      </c>
      <c r="DI74" s="123">
        <f t="shared" si="62"/>
        <v>0</v>
      </c>
      <c r="DJ74" s="123">
        <f t="shared" si="63"/>
        <v>-63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-3.387</v>
      </c>
      <c r="D78" s="124">
        <v>0</v>
      </c>
      <c r="E78" s="124">
        <v>0</v>
      </c>
      <c r="F78" s="124">
        <v>-4.6130000000000004</v>
      </c>
      <c r="G78" s="124">
        <v>-8</v>
      </c>
      <c r="H78" s="118"/>
      <c r="I78" s="33">
        <v>76</v>
      </c>
      <c r="J78" s="124">
        <v>3.387</v>
      </c>
      <c r="K78" s="124">
        <v>0</v>
      </c>
      <c r="L78" s="124">
        <v>0</v>
      </c>
      <c r="M78" s="124">
        <v>0</v>
      </c>
      <c r="N78" s="124">
        <v>3.387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4.6130000000000004</v>
      </c>
      <c r="AF78" s="124">
        <v>0</v>
      </c>
      <c r="AG78" s="124">
        <v>0</v>
      </c>
      <c r="AH78" s="124">
        <v>0</v>
      </c>
      <c r="AI78" s="124">
        <v>4.6130000000000004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3.387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-3.387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4.6130000000000004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-4.6130000000000004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33.869999999999997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33.869999999999997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46.13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46.13</v>
      </c>
      <c r="DF78" s="123">
        <f t="shared" si="59"/>
        <v>8</v>
      </c>
      <c r="DG78" s="123">
        <f t="shared" si="60"/>
        <v>-3.387</v>
      </c>
      <c r="DH78" s="123">
        <f t="shared" si="61"/>
        <v>0</v>
      </c>
      <c r="DI78" s="123">
        <f t="shared" si="62"/>
        <v>0</v>
      </c>
      <c r="DJ78" s="123">
        <f t="shared" si="63"/>
        <v>-4.6130000000000004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-13.971</v>
      </c>
      <c r="D79" s="124">
        <v>0</v>
      </c>
      <c r="E79" s="124">
        <v>0</v>
      </c>
      <c r="F79" s="124">
        <v>-19.029</v>
      </c>
      <c r="G79" s="124">
        <v>-33</v>
      </c>
      <c r="H79" s="118"/>
      <c r="I79" s="33">
        <v>77</v>
      </c>
      <c r="J79" s="124">
        <v>13.971</v>
      </c>
      <c r="K79" s="124">
        <v>0</v>
      </c>
      <c r="L79" s="124">
        <v>0</v>
      </c>
      <c r="M79" s="124">
        <v>0</v>
      </c>
      <c r="N79" s="124">
        <v>13.971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19.029</v>
      </c>
      <c r="AF79" s="124">
        <v>0</v>
      </c>
      <c r="AG79" s="124">
        <v>0</v>
      </c>
      <c r="AH79" s="124">
        <v>0</v>
      </c>
      <c r="AI79" s="124">
        <v>19.029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13.971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-13.971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19.029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-19.029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139.71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139.71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190.29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190.29</v>
      </c>
      <c r="DF79" s="123">
        <f t="shared" si="59"/>
        <v>33</v>
      </c>
      <c r="DG79" s="123">
        <f t="shared" si="60"/>
        <v>-13.971</v>
      </c>
      <c r="DH79" s="123">
        <f t="shared" si="61"/>
        <v>0</v>
      </c>
      <c r="DI79" s="123">
        <f t="shared" si="62"/>
        <v>0</v>
      </c>
      <c r="DJ79" s="123">
        <f t="shared" si="63"/>
        <v>-19.029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-20.321000000000002</v>
      </c>
      <c r="D80" s="124">
        <v>0</v>
      </c>
      <c r="E80" s="124">
        <v>0</v>
      </c>
      <c r="F80" s="124">
        <v>-27.678999999999998</v>
      </c>
      <c r="G80" s="124">
        <v>-48</v>
      </c>
      <c r="H80" s="118"/>
      <c r="I80" s="33">
        <v>78</v>
      </c>
      <c r="J80" s="124">
        <v>20.321000000000002</v>
      </c>
      <c r="K80" s="124">
        <v>0</v>
      </c>
      <c r="L80" s="124">
        <v>0</v>
      </c>
      <c r="M80" s="124">
        <v>0</v>
      </c>
      <c r="N80" s="124">
        <v>20.321000000000002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27.678999999999998</v>
      </c>
      <c r="AF80" s="124">
        <v>0</v>
      </c>
      <c r="AG80" s="124">
        <v>0</v>
      </c>
      <c r="AH80" s="124">
        <v>0</v>
      </c>
      <c r="AI80" s="124">
        <v>27.678999999999998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20.321000000000002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-20.321000000000002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27.678999999999998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-27.678999999999998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203.21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203.21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276.78999999999996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276.78999999999996</v>
      </c>
      <c r="DF80" s="123">
        <f t="shared" si="59"/>
        <v>48</v>
      </c>
      <c r="DG80" s="123">
        <f t="shared" si="60"/>
        <v>-20.321000000000002</v>
      </c>
      <c r="DH80" s="123">
        <f t="shared" si="61"/>
        <v>0</v>
      </c>
      <c r="DI80" s="123">
        <f t="shared" si="62"/>
        <v>0</v>
      </c>
      <c r="DJ80" s="123">
        <f t="shared" si="63"/>
        <v>-27.678999999999998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-25.402000000000001</v>
      </c>
      <c r="D81" s="124">
        <v>0</v>
      </c>
      <c r="E81" s="124">
        <v>0</v>
      </c>
      <c r="F81" s="124">
        <v>-34.597999999999999</v>
      </c>
      <c r="G81" s="124">
        <v>-60</v>
      </c>
      <c r="H81" s="118"/>
      <c r="I81" s="33">
        <v>79</v>
      </c>
      <c r="J81" s="124">
        <v>25.402000000000001</v>
      </c>
      <c r="K81" s="124">
        <v>0</v>
      </c>
      <c r="L81" s="124">
        <v>0</v>
      </c>
      <c r="M81" s="124">
        <v>0</v>
      </c>
      <c r="N81" s="124">
        <v>25.402000000000001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34.597999999999999</v>
      </c>
      <c r="AF81" s="124">
        <v>0</v>
      </c>
      <c r="AG81" s="124">
        <v>0</v>
      </c>
      <c r="AH81" s="124">
        <v>0</v>
      </c>
      <c r="AI81" s="124">
        <v>34.597999999999999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25.402000000000001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-25.402000000000001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34.597999999999999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-34.597999999999999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254.02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254.02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345.98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345.98</v>
      </c>
      <c r="DF81" s="123">
        <f t="shared" si="59"/>
        <v>60</v>
      </c>
      <c r="DG81" s="123">
        <f t="shared" si="60"/>
        <v>-25.402000000000001</v>
      </c>
      <c r="DH81" s="123">
        <f t="shared" si="61"/>
        <v>0</v>
      </c>
      <c r="DI81" s="123">
        <f t="shared" si="62"/>
        <v>0</v>
      </c>
      <c r="DJ81" s="123">
        <f t="shared" si="63"/>
        <v>-34.597999999999999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-33.869</v>
      </c>
      <c r="D82" s="124">
        <v>0</v>
      </c>
      <c r="E82" s="124">
        <v>0</v>
      </c>
      <c r="F82" s="124">
        <v>-46.131</v>
      </c>
      <c r="G82" s="124">
        <v>-80</v>
      </c>
      <c r="H82" s="118"/>
      <c r="I82" s="33">
        <v>80</v>
      </c>
      <c r="J82" s="124">
        <v>33.869</v>
      </c>
      <c r="K82" s="124">
        <v>0</v>
      </c>
      <c r="L82" s="124">
        <v>0</v>
      </c>
      <c r="M82" s="124">
        <v>0</v>
      </c>
      <c r="N82" s="124">
        <v>33.869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46.131</v>
      </c>
      <c r="AF82" s="124">
        <v>0</v>
      </c>
      <c r="AG82" s="124">
        <v>0</v>
      </c>
      <c r="AH82" s="124">
        <v>0</v>
      </c>
      <c r="AI82" s="124">
        <v>46.131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33.869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-33.869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46.131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-46.131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338.69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338.69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461.31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461.31</v>
      </c>
      <c r="DF82" s="123">
        <f t="shared" si="59"/>
        <v>80</v>
      </c>
      <c r="DG82" s="123">
        <f t="shared" si="60"/>
        <v>-33.869</v>
      </c>
      <c r="DH82" s="123">
        <f t="shared" si="61"/>
        <v>0</v>
      </c>
      <c r="DI82" s="123">
        <f t="shared" si="62"/>
        <v>0</v>
      </c>
      <c r="DJ82" s="123">
        <f t="shared" si="63"/>
        <v>-46.131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-34.716000000000001</v>
      </c>
      <c r="D83" s="124">
        <v>0</v>
      </c>
      <c r="E83" s="124">
        <v>0</v>
      </c>
      <c r="F83" s="124">
        <v>-47.283999999999999</v>
      </c>
      <c r="G83" s="124">
        <v>-82</v>
      </c>
      <c r="H83" s="118"/>
      <c r="I83" s="33">
        <v>81</v>
      </c>
      <c r="J83" s="124">
        <v>34.716000000000001</v>
      </c>
      <c r="K83" s="124">
        <v>0</v>
      </c>
      <c r="L83" s="124">
        <v>0</v>
      </c>
      <c r="M83" s="124">
        <v>0</v>
      </c>
      <c r="N83" s="124">
        <v>34.716000000000001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47.283999999999999</v>
      </c>
      <c r="AF83" s="124">
        <v>0</v>
      </c>
      <c r="AG83" s="124">
        <v>0</v>
      </c>
      <c r="AH83" s="124">
        <v>0</v>
      </c>
      <c r="AI83" s="124">
        <v>47.283999999999999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34.716000000000001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-34.716000000000001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47.283999999999999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-47.283999999999999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347.16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347.16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472.84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472.84</v>
      </c>
      <c r="DF83" s="123">
        <f t="shared" si="59"/>
        <v>82</v>
      </c>
      <c r="DG83" s="123">
        <f t="shared" si="60"/>
        <v>-34.716000000000001</v>
      </c>
      <c r="DH83" s="123">
        <f t="shared" si="61"/>
        <v>0</v>
      </c>
      <c r="DI83" s="123">
        <f t="shared" si="62"/>
        <v>0</v>
      </c>
      <c r="DJ83" s="123">
        <f t="shared" si="63"/>
        <v>-47.283999999999999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-30.059000000000001</v>
      </c>
      <c r="D84" s="124">
        <v>0</v>
      </c>
      <c r="E84" s="124">
        <v>0</v>
      </c>
      <c r="F84" s="124">
        <v>-40.941000000000003</v>
      </c>
      <c r="G84" s="124">
        <v>-71</v>
      </c>
      <c r="H84" s="118"/>
      <c r="I84" s="33">
        <v>82</v>
      </c>
      <c r="J84" s="124">
        <v>30.059000000000001</v>
      </c>
      <c r="K84" s="124">
        <v>0</v>
      </c>
      <c r="L84" s="124">
        <v>0</v>
      </c>
      <c r="M84" s="124">
        <v>0</v>
      </c>
      <c r="N84" s="124">
        <v>30.059000000000001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40.941000000000003</v>
      </c>
      <c r="AF84" s="124">
        <v>0</v>
      </c>
      <c r="AG84" s="124">
        <v>0</v>
      </c>
      <c r="AH84" s="124">
        <v>0</v>
      </c>
      <c r="AI84" s="124">
        <v>40.941000000000003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30.059000000000001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-30.059000000000001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40.941000000000003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-40.941000000000003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300.59000000000003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300.59000000000003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409.41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409.41</v>
      </c>
      <c r="DF84" s="123">
        <f t="shared" si="59"/>
        <v>71</v>
      </c>
      <c r="DG84" s="123">
        <f t="shared" si="60"/>
        <v>-30.059000000000001</v>
      </c>
      <c r="DH84" s="123">
        <f t="shared" si="61"/>
        <v>0</v>
      </c>
      <c r="DI84" s="123">
        <f t="shared" si="62"/>
        <v>0</v>
      </c>
      <c r="DJ84" s="123">
        <f t="shared" si="63"/>
        <v>-40.941000000000003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-24.555</v>
      </c>
      <c r="D85" s="124">
        <v>0</v>
      </c>
      <c r="E85" s="124">
        <v>0</v>
      </c>
      <c r="F85" s="124">
        <v>-33.445</v>
      </c>
      <c r="G85" s="124">
        <v>-58</v>
      </c>
      <c r="H85" s="118"/>
      <c r="I85" s="33">
        <v>83</v>
      </c>
      <c r="J85" s="124">
        <v>24.555</v>
      </c>
      <c r="K85" s="124">
        <v>0</v>
      </c>
      <c r="L85" s="124">
        <v>0</v>
      </c>
      <c r="M85" s="124">
        <v>0</v>
      </c>
      <c r="N85" s="124">
        <v>24.555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33.445</v>
      </c>
      <c r="AF85" s="124">
        <v>0</v>
      </c>
      <c r="AG85" s="124">
        <v>0</v>
      </c>
      <c r="AH85" s="124">
        <v>0</v>
      </c>
      <c r="AI85" s="124">
        <v>33.445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24.555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-24.555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33.445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-33.445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245.55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245.55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334.45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334.45</v>
      </c>
      <c r="DF85" s="123">
        <f t="shared" si="59"/>
        <v>58</v>
      </c>
      <c r="DG85" s="123">
        <f t="shared" si="60"/>
        <v>-24.555</v>
      </c>
      <c r="DH85" s="123">
        <f t="shared" si="61"/>
        <v>0</v>
      </c>
      <c r="DI85" s="123">
        <f t="shared" si="62"/>
        <v>0</v>
      </c>
      <c r="DJ85" s="123">
        <f t="shared" si="63"/>
        <v>-33.445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-20.745000000000001</v>
      </c>
      <c r="D86" s="124">
        <v>0</v>
      </c>
      <c r="E86" s="124">
        <v>0</v>
      </c>
      <c r="F86" s="124">
        <v>-28.254999999999999</v>
      </c>
      <c r="G86" s="124">
        <v>-49</v>
      </c>
      <c r="H86" s="118"/>
      <c r="I86" s="33">
        <v>84</v>
      </c>
      <c r="J86" s="124">
        <v>20.745000000000001</v>
      </c>
      <c r="K86" s="124">
        <v>0</v>
      </c>
      <c r="L86" s="124">
        <v>0</v>
      </c>
      <c r="M86" s="124">
        <v>0</v>
      </c>
      <c r="N86" s="124">
        <v>20.745000000000001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28.254999999999999</v>
      </c>
      <c r="AF86" s="124">
        <v>0</v>
      </c>
      <c r="AG86" s="124">
        <v>0</v>
      </c>
      <c r="AH86" s="124">
        <v>0</v>
      </c>
      <c r="AI86" s="124">
        <v>28.254999999999999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20.745000000000001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-20.745000000000001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28.254999999999999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-28.254999999999999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207.45000000000002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207.45000000000002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282.55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282.55</v>
      </c>
      <c r="DF86" s="123">
        <f t="shared" si="59"/>
        <v>49</v>
      </c>
      <c r="DG86" s="123">
        <f t="shared" si="60"/>
        <v>-20.745000000000001</v>
      </c>
      <c r="DH86" s="123">
        <f t="shared" si="61"/>
        <v>0</v>
      </c>
      <c r="DI86" s="123">
        <f t="shared" si="62"/>
        <v>0</v>
      </c>
      <c r="DJ86" s="123">
        <f t="shared" si="63"/>
        <v>-28.254999999999999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-13.971</v>
      </c>
      <c r="D87" s="124">
        <v>0</v>
      </c>
      <c r="E87" s="124">
        <v>0</v>
      </c>
      <c r="F87" s="124">
        <v>-19.029</v>
      </c>
      <c r="G87" s="124">
        <v>-33</v>
      </c>
      <c r="H87" s="118"/>
      <c r="I87" s="33">
        <v>85</v>
      </c>
      <c r="J87" s="124">
        <v>13.971</v>
      </c>
      <c r="K87" s="124">
        <v>0</v>
      </c>
      <c r="L87" s="124">
        <v>0</v>
      </c>
      <c r="M87" s="124">
        <v>0</v>
      </c>
      <c r="N87" s="124">
        <v>13.971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19.029</v>
      </c>
      <c r="AF87" s="124">
        <v>0</v>
      </c>
      <c r="AG87" s="124">
        <v>0</v>
      </c>
      <c r="AH87" s="124">
        <v>0</v>
      </c>
      <c r="AI87" s="124">
        <v>19.029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13.971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-13.971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19.029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-19.029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139.71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139.71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190.29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190.29</v>
      </c>
      <c r="DF87" s="123">
        <f t="shared" si="59"/>
        <v>33</v>
      </c>
      <c r="DG87" s="123">
        <f t="shared" si="60"/>
        <v>-13.971</v>
      </c>
      <c r="DH87" s="123">
        <f t="shared" si="61"/>
        <v>0</v>
      </c>
      <c r="DI87" s="123">
        <f t="shared" si="62"/>
        <v>0</v>
      </c>
      <c r="DJ87" s="123">
        <f t="shared" si="63"/>
        <v>-19.029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-9.7370000000000001</v>
      </c>
      <c r="D89" s="124">
        <v>0</v>
      </c>
      <c r="E89" s="124">
        <v>0</v>
      </c>
      <c r="F89" s="124">
        <v>-13.263</v>
      </c>
      <c r="G89" s="124">
        <v>-23</v>
      </c>
      <c r="H89" s="118"/>
      <c r="I89" s="33">
        <v>87</v>
      </c>
      <c r="J89" s="124">
        <v>9.7370000000000001</v>
      </c>
      <c r="K89" s="124">
        <v>0</v>
      </c>
      <c r="L89" s="124">
        <v>0</v>
      </c>
      <c r="M89" s="124">
        <v>0</v>
      </c>
      <c r="N89" s="124">
        <v>9.7370000000000001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13.263</v>
      </c>
      <c r="AF89" s="124">
        <v>0</v>
      </c>
      <c r="AG89" s="124">
        <v>0</v>
      </c>
      <c r="AH89" s="124">
        <v>0</v>
      </c>
      <c r="AI89" s="124">
        <v>13.263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9.7370000000000001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-9.7370000000000001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13.263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-13.263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97.37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97.37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132.63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132.63</v>
      </c>
      <c r="DF89" s="123">
        <f t="shared" si="59"/>
        <v>23</v>
      </c>
      <c r="DG89" s="123">
        <f t="shared" si="60"/>
        <v>-9.7370000000000001</v>
      </c>
      <c r="DH89" s="123">
        <f t="shared" si="61"/>
        <v>0</v>
      </c>
      <c r="DI89" s="123">
        <f t="shared" si="62"/>
        <v>0</v>
      </c>
      <c r="DJ89" s="123">
        <f t="shared" si="63"/>
        <v>-13.263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0.24009924999999999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-0.24009924999999999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0.40809950000000011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-0.40809950000000011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0.24009925000000004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0.24009925000000004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0.4080995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0.4080995</v>
      </c>
      <c r="DE99" s="128"/>
      <c r="DF99" s="123">
        <f t="shared" si="59"/>
        <v>0.64819875000000016</v>
      </c>
      <c r="DG99" s="123">
        <f t="shared" si="60"/>
        <v>-0.24009924999999999</v>
      </c>
      <c r="DH99" s="123">
        <f t="shared" si="61"/>
        <v>0</v>
      </c>
      <c r="DI99" s="123">
        <f t="shared" si="62"/>
        <v>0</v>
      </c>
      <c r="DJ99" s="123">
        <f t="shared" si="63"/>
        <v>-0.40809950000000011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44954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2</v>
      </c>
      <c r="Q30" s="81">
        <f t="shared" si="9"/>
        <v>2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2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2</v>
      </c>
      <c r="Q31" s="81">
        <f t="shared" si="9"/>
        <v>2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2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2</v>
      </c>
      <c r="Q32" s="81">
        <f t="shared" si="9"/>
        <v>2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2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2</v>
      </c>
      <c r="Q33" s="81">
        <f t="shared" si="9"/>
        <v>2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2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2</v>
      </c>
      <c r="Q34" s="81">
        <f t="shared" si="9"/>
        <v>2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2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2</v>
      </c>
      <c r="Q35" s="81">
        <f t="shared" si="9"/>
        <v>2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2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2</v>
      </c>
      <c r="Q36" s="81">
        <f t="shared" si="9"/>
        <v>2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2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2</v>
      </c>
      <c r="Q37" s="81">
        <f t="shared" si="9"/>
        <v>2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2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2</v>
      </c>
      <c r="Q38" s="81">
        <f t="shared" si="9"/>
        <v>2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2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2</v>
      </c>
      <c r="Q39" s="81">
        <f t="shared" si="9"/>
        <v>2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2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2</v>
      </c>
      <c r="Q40" s="81">
        <f t="shared" si="9"/>
        <v>2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2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2</v>
      </c>
      <c r="Q41" s="81">
        <f t="shared" si="9"/>
        <v>2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2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2</v>
      </c>
      <c r="Q42" s="81">
        <f t="shared" si="9"/>
        <v>2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2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2</v>
      </c>
      <c r="Q43" s="81">
        <f t="shared" si="9"/>
        <v>2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2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2</v>
      </c>
      <c r="Q44" s="81">
        <f t="shared" si="9"/>
        <v>2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2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2</v>
      </c>
      <c r="Q45" s="81">
        <f t="shared" si="9"/>
        <v>2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2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2</v>
      </c>
      <c r="Q46" s="81">
        <f t="shared" si="9"/>
        <v>2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2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2</v>
      </c>
      <c r="Q47" s="81">
        <f t="shared" si="9"/>
        <v>2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2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2</v>
      </c>
      <c r="Q48" s="81">
        <f t="shared" si="9"/>
        <v>2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2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2</v>
      </c>
      <c r="Q49" s="81">
        <f t="shared" si="9"/>
        <v>2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2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2</v>
      </c>
      <c r="Q50" s="81">
        <f t="shared" si="9"/>
        <v>2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2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2</v>
      </c>
      <c r="Q51" s="81">
        <f t="shared" si="9"/>
        <v>2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2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2</v>
      </c>
      <c r="Q52" s="81">
        <f t="shared" si="9"/>
        <v>2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2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2</v>
      </c>
      <c r="Q53" s="81">
        <f t="shared" si="9"/>
        <v>2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2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2</v>
      </c>
      <c r="Q54" s="81">
        <f t="shared" si="9"/>
        <v>2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2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2</v>
      </c>
      <c r="Q55" s="81">
        <f t="shared" si="9"/>
        <v>2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2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2</v>
      </c>
      <c r="Q56" s="81">
        <f t="shared" si="9"/>
        <v>2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2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2</v>
      </c>
      <c r="Q59" s="81">
        <f t="shared" si="9"/>
        <v>2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2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2</v>
      </c>
      <c r="Q60" s="81">
        <f t="shared" si="9"/>
        <v>2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2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2</v>
      </c>
      <c r="Q61" s="81">
        <f t="shared" si="9"/>
        <v>2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2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2</v>
      </c>
      <c r="Q62" s="81">
        <f t="shared" si="9"/>
        <v>2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2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2</v>
      </c>
      <c r="Q63" s="81">
        <f t="shared" si="9"/>
        <v>2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2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2</v>
      </c>
      <c r="Q64" s="81">
        <f t="shared" si="9"/>
        <v>2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2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2</v>
      </c>
      <c r="Q65" s="81">
        <f t="shared" si="9"/>
        <v>2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2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2</v>
      </c>
      <c r="Q66" s="81">
        <f t="shared" si="9"/>
        <v>2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2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2</v>
      </c>
      <c r="Q67" s="81">
        <f t="shared" si="9"/>
        <v>2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2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2</v>
      </c>
      <c r="Q68" s="81">
        <f t="shared" ref="Q68:Q98" si="25">O68+P68</f>
        <v>2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2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2</v>
      </c>
      <c r="Q69" s="81">
        <f t="shared" si="25"/>
        <v>2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2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2</v>
      </c>
      <c r="Q70" s="81">
        <f t="shared" si="25"/>
        <v>2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2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2</v>
      </c>
      <c r="Q71" s="81">
        <f t="shared" si="25"/>
        <v>2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2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2</v>
      </c>
      <c r="Q72" s="81">
        <f t="shared" si="25"/>
        <v>2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2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2</v>
      </c>
      <c r="Q73" s="81">
        <f t="shared" si="25"/>
        <v>2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2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2</v>
      </c>
      <c r="Q74" s="81">
        <f t="shared" si="25"/>
        <v>2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2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2</v>
      </c>
      <c r="Q75" s="81">
        <f t="shared" si="25"/>
        <v>2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2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2</v>
      </c>
      <c r="Q76" s="81">
        <f t="shared" si="25"/>
        <v>2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2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2</v>
      </c>
      <c r="Q77" s="81">
        <f t="shared" si="25"/>
        <v>2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2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2</v>
      </c>
      <c r="Q78" s="81">
        <f t="shared" si="25"/>
        <v>2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2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2</v>
      </c>
      <c r="Q79" s="81">
        <f t="shared" si="25"/>
        <v>2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2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2</v>
      </c>
      <c r="Q80" s="81">
        <f t="shared" si="25"/>
        <v>2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2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2</v>
      </c>
      <c r="Q81" s="81">
        <f t="shared" si="25"/>
        <v>2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2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2</v>
      </c>
      <c r="Q82" s="81">
        <f t="shared" si="25"/>
        <v>2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2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2</v>
      </c>
      <c r="Q83" s="81">
        <f t="shared" si="25"/>
        <v>2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2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2</v>
      </c>
      <c r="Q84" s="81">
        <f t="shared" si="25"/>
        <v>2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2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2</v>
      </c>
      <c r="Q85" s="81">
        <f t="shared" si="25"/>
        <v>2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2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2</v>
      </c>
      <c r="Q86" s="81">
        <f t="shared" si="25"/>
        <v>2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2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2</v>
      </c>
      <c r="Q93" s="81">
        <f t="shared" si="25"/>
        <v>2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2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2.8000000000000001E-2</v>
      </c>
      <c r="Q99" s="85">
        <f t="shared" si="27"/>
        <v>2.8000000000000001E-2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2.8000000000000001E-2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44954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20.524000000000001</v>
      </c>
      <c r="C3" s="22">
        <f>B3</f>
        <v>20.524000000000001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8.5810843999999999</v>
      </c>
      <c r="K3" s="23">
        <v>4.9052359999999995</v>
      </c>
      <c r="L3" s="23">
        <v>0</v>
      </c>
      <c r="M3" s="23">
        <v>1.0446715999999998</v>
      </c>
      <c r="N3" s="23">
        <v>5.9930079999999988</v>
      </c>
      <c r="O3" s="23">
        <f t="shared" ref="O3" si="0">$C3*I3/$I3</f>
        <v>20.524000000000001</v>
      </c>
      <c r="P3" s="24"/>
      <c r="Q3" s="81">
        <f>O3+P3</f>
        <v>20.524000000000001</v>
      </c>
      <c r="S3" s="78">
        <f t="shared" ref="S3:S66" si="1">J3</f>
        <v>8.5810843999999999</v>
      </c>
      <c r="T3" s="78">
        <f t="shared" ref="T3:T66" si="2">K3</f>
        <v>4.9052359999999995</v>
      </c>
      <c r="U3" s="78">
        <f t="shared" ref="U3:U66" si="3">L3</f>
        <v>0</v>
      </c>
      <c r="V3" s="78">
        <f t="shared" ref="V3:V66" si="4">M3</f>
        <v>1.0446715999999998</v>
      </c>
      <c r="W3" s="78">
        <f t="shared" ref="W3:W66" si="5">N3</f>
        <v>5.9930079999999988</v>
      </c>
    </row>
    <row r="4" spans="1:23">
      <c r="A4" s="8" t="s">
        <v>46</v>
      </c>
      <c r="B4" s="22">
        <v>20.488</v>
      </c>
      <c r="C4" s="22">
        <f t="shared" ref="C4:C67" si="6">B4</f>
        <v>20.488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8.5660327999999986</v>
      </c>
      <c r="K4" s="23">
        <v>4.8966319999999985</v>
      </c>
      <c r="L4" s="23">
        <v>0</v>
      </c>
      <c r="M4" s="23">
        <v>1.0428391999999997</v>
      </c>
      <c r="N4" s="23">
        <v>5.9824959999999994</v>
      </c>
      <c r="O4" s="23">
        <f t="shared" ref="O4:O67" si="8">$C4*I4/$I4</f>
        <v>20.488</v>
      </c>
      <c r="P4" s="24"/>
      <c r="Q4" s="81">
        <f t="shared" ref="Q4:Q67" si="9">O4+P4</f>
        <v>20.488</v>
      </c>
      <c r="S4" s="78">
        <f t="shared" si="1"/>
        <v>8.5660327999999986</v>
      </c>
      <c r="T4" s="78">
        <f t="shared" si="2"/>
        <v>4.8966319999999985</v>
      </c>
      <c r="U4" s="78">
        <f t="shared" si="3"/>
        <v>0</v>
      </c>
      <c r="V4" s="78">
        <f t="shared" si="4"/>
        <v>1.0428391999999997</v>
      </c>
      <c r="W4" s="78">
        <f t="shared" si="5"/>
        <v>5.9824959999999994</v>
      </c>
    </row>
    <row r="5" spans="1:23">
      <c r="A5" s="8" t="s">
        <v>47</v>
      </c>
      <c r="B5" s="22">
        <v>19.852</v>
      </c>
      <c r="C5" s="22">
        <f t="shared" si="6"/>
        <v>19.852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8.3001211999999995</v>
      </c>
      <c r="K5" s="23">
        <v>4.7446279999999987</v>
      </c>
      <c r="L5" s="23">
        <v>0</v>
      </c>
      <c r="M5" s="23">
        <v>1.0104667999999999</v>
      </c>
      <c r="N5" s="23">
        <v>5.7967839999999997</v>
      </c>
      <c r="O5" s="23">
        <f t="shared" si="8"/>
        <v>19.852</v>
      </c>
      <c r="P5" s="24"/>
      <c r="Q5" s="81">
        <f t="shared" si="9"/>
        <v>19.852</v>
      </c>
      <c r="S5" s="78">
        <f t="shared" si="1"/>
        <v>8.3001211999999995</v>
      </c>
      <c r="T5" s="78">
        <f t="shared" si="2"/>
        <v>4.7446279999999987</v>
      </c>
      <c r="U5" s="78">
        <f t="shared" si="3"/>
        <v>0</v>
      </c>
      <c r="V5" s="78">
        <f t="shared" si="4"/>
        <v>1.0104667999999999</v>
      </c>
      <c r="W5" s="78">
        <f t="shared" si="5"/>
        <v>5.7967839999999997</v>
      </c>
    </row>
    <row r="6" spans="1:23">
      <c r="A6" s="8" t="s">
        <v>48</v>
      </c>
      <c r="B6" s="22">
        <v>19.623999999999999</v>
      </c>
      <c r="C6" s="22">
        <f t="shared" si="6"/>
        <v>19.623999999999999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8.204794399999999</v>
      </c>
      <c r="K6" s="23">
        <v>4.690135999999999</v>
      </c>
      <c r="L6" s="23">
        <v>0</v>
      </c>
      <c r="M6" s="23">
        <v>0.99886159999999979</v>
      </c>
      <c r="N6" s="23">
        <v>5.7302079999999984</v>
      </c>
      <c r="O6" s="23">
        <f t="shared" si="8"/>
        <v>19.623999999999999</v>
      </c>
      <c r="P6" s="24"/>
      <c r="Q6" s="81">
        <f t="shared" si="9"/>
        <v>19.623999999999999</v>
      </c>
      <c r="S6" s="78">
        <f t="shared" si="1"/>
        <v>8.204794399999999</v>
      </c>
      <c r="T6" s="78">
        <f t="shared" si="2"/>
        <v>4.690135999999999</v>
      </c>
      <c r="U6" s="78">
        <f t="shared" si="3"/>
        <v>0</v>
      </c>
      <c r="V6" s="78">
        <f t="shared" si="4"/>
        <v>0.99886159999999979</v>
      </c>
      <c r="W6" s="78">
        <f t="shared" si="5"/>
        <v>5.7302079999999984</v>
      </c>
    </row>
    <row r="7" spans="1:23">
      <c r="A7" s="8" t="s">
        <v>49</v>
      </c>
      <c r="B7" s="22">
        <v>18.643999999999998</v>
      </c>
      <c r="C7" s="22">
        <f t="shared" si="6"/>
        <v>18.643999999999998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7.7950563999999982</v>
      </c>
      <c r="K7" s="23">
        <v>4.4559159999999984</v>
      </c>
      <c r="L7" s="23">
        <v>0</v>
      </c>
      <c r="M7" s="23">
        <v>0.9489795999999997</v>
      </c>
      <c r="N7" s="23">
        <v>5.4440479999999987</v>
      </c>
      <c r="O7" s="23">
        <f t="shared" si="8"/>
        <v>18.643999999999998</v>
      </c>
      <c r="P7" s="24"/>
      <c r="Q7" s="81">
        <f t="shared" si="9"/>
        <v>18.643999999999998</v>
      </c>
      <c r="S7" s="78">
        <f t="shared" si="1"/>
        <v>7.7950563999999982</v>
      </c>
      <c r="T7" s="78">
        <f t="shared" si="2"/>
        <v>4.4559159999999984</v>
      </c>
      <c r="U7" s="78">
        <f t="shared" si="3"/>
        <v>0</v>
      </c>
      <c r="V7" s="78">
        <f t="shared" si="4"/>
        <v>0.9489795999999997</v>
      </c>
      <c r="W7" s="78">
        <f t="shared" si="5"/>
        <v>5.4440479999999987</v>
      </c>
    </row>
    <row r="8" spans="1:23">
      <c r="A8" s="8" t="s">
        <v>50</v>
      </c>
      <c r="B8" s="22">
        <v>19.968</v>
      </c>
      <c r="C8" s="22">
        <f t="shared" si="6"/>
        <v>19.968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8.3486207999999991</v>
      </c>
      <c r="K8" s="23">
        <v>4.7723519999999988</v>
      </c>
      <c r="L8" s="23">
        <v>0</v>
      </c>
      <c r="M8" s="23">
        <v>1.0163711999999998</v>
      </c>
      <c r="N8" s="23">
        <v>5.8306559999999994</v>
      </c>
      <c r="O8" s="23">
        <f t="shared" si="8"/>
        <v>19.968</v>
      </c>
      <c r="P8" s="24"/>
      <c r="Q8" s="81">
        <f t="shared" si="9"/>
        <v>19.968</v>
      </c>
      <c r="S8" s="78">
        <f t="shared" si="1"/>
        <v>8.3486207999999991</v>
      </c>
      <c r="T8" s="78">
        <f t="shared" si="2"/>
        <v>4.7723519999999988</v>
      </c>
      <c r="U8" s="78">
        <f t="shared" si="3"/>
        <v>0</v>
      </c>
      <c r="V8" s="78">
        <f t="shared" si="4"/>
        <v>1.0163711999999998</v>
      </c>
      <c r="W8" s="78">
        <f t="shared" si="5"/>
        <v>5.8306559999999994</v>
      </c>
    </row>
    <row r="9" spans="1:23">
      <c r="A9" s="8" t="s">
        <v>51</v>
      </c>
      <c r="B9" s="22">
        <v>20.044</v>
      </c>
      <c r="C9" s="22">
        <f t="shared" si="6"/>
        <v>20.044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8.3803964000000004</v>
      </c>
      <c r="K9" s="23">
        <v>4.7905159999999993</v>
      </c>
      <c r="L9" s="23">
        <v>0</v>
      </c>
      <c r="M9" s="23">
        <v>1.0202395999999998</v>
      </c>
      <c r="N9" s="23">
        <v>5.8528479999999989</v>
      </c>
      <c r="O9" s="23">
        <f t="shared" si="8"/>
        <v>20.044</v>
      </c>
      <c r="P9" s="24"/>
      <c r="Q9" s="81">
        <f t="shared" si="9"/>
        <v>20.044</v>
      </c>
      <c r="S9" s="78">
        <f t="shared" si="1"/>
        <v>8.3803964000000004</v>
      </c>
      <c r="T9" s="78">
        <f t="shared" si="2"/>
        <v>4.7905159999999993</v>
      </c>
      <c r="U9" s="78">
        <f t="shared" si="3"/>
        <v>0</v>
      </c>
      <c r="V9" s="78">
        <f t="shared" si="4"/>
        <v>1.0202395999999998</v>
      </c>
      <c r="W9" s="78">
        <f t="shared" si="5"/>
        <v>5.8528479999999989</v>
      </c>
    </row>
    <row r="10" spans="1:23">
      <c r="A10" s="8" t="s">
        <v>52</v>
      </c>
      <c r="B10" s="22">
        <v>18.664000000000001</v>
      </c>
      <c r="C10" s="22">
        <f t="shared" si="6"/>
        <v>18.664000000000001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7.8034183999999991</v>
      </c>
      <c r="K10" s="23">
        <v>4.4606959999999996</v>
      </c>
      <c r="L10" s="23">
        <v>0</v>
      </c>
      <c r="M10" s="23">
        <v>0.9499976</v>
      </c>
      <c r="N10" s="23">
        <v>5.4498879999999996</v>
      </c>
      <c r="O10" s="23">
        <f t="shared" si="8"/>
        <v>18.664000000000001</v>
      </c>
      <c r="P10" s="24"/>
      <c r="Q10" s="81">
        <f t="shared" si="9"/>
        <v>18.664000000000001</v>
      </c>
      <c r="S10" s="78">
        <f t="shared" si="1"/>
        <v>7.8034183999999991</v>
      </c>
      <c r="T10" s="78">
        <f t="shared" si="2"/>
        <v>4.4606959999999996</v>
      </c>
      <c r="U10" s="78">
        <f t="shared" si="3"/>
        <v>0</v>
      </c>
      <c r="V10" s="78">
        <f t="shared" si="4"/>
        <v>0.9499976</v>
      </c>
      <c r="W10" s="78">
        <f t="shared" si="5"/>
        <v>5.4498879999999996</v>
      </c>
    </row>
    <row r="11" spans="1:23">
      <c r="A11" s="8" t="s">
        <v>53</v>
      </c>
      <c r="B11" s="22">
        <v>20.084</v>
      </c>
      <c r="C11" s="22">
        <f t="shared" si="6"/>
        <v>20.084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8.3971203999999986</v>
      </c>
      <c r="K11" s="23">
        <v>4.8000759999999989</v>
      </c>
      <c r="L11" s="23">
        <v>0</v>
      </c>
      <c r="M11" s="23">
        <v>1.0222755999999997</v>
      </c>
      <c r="N11" s="23">
        <v>5.8645279999999991</v>
      </c>
      <c r="O11" s="23">
        <f t="shared" si="8"/>
        <v>20.084</v>
      </c>
      <c r="P11" s="24"/>
      <c r="Q11" s="81">
        <f t="shared" si="9"/>
        <v>20.084</v>
      </c>
      <c r="S11" s="78">
        <f t="shared" si="1"/>
        <v>8.3971203999999986</v>
      </c>
      <c r="T11" s="78">
        <f t="shared" si="2"/>
        <v>4.8000759999999989</v>
      </c>
      <c r="U11" s="78">
        <f t="shared" si="3"/>
        <v>0</v>
      </c>
      <c r="V11" s="78">
        <f t="shared" si="4"/>
        <v>1.0222755999999997</v>
      </c>
      <c r="W11" s="78">
        <f t="shared" si="5"/>
        <v>5.8645279999999991</v>
      </c>
    </row>
    <row r="12" spans="1:23">
      <c r="A12" s="8" t="s">
        <v>54</v>
      </c>
      <c r="B12" s="22">
        <v>19.584</v>
      </c>
      <c r="C12" s="22">
        <f t="shared" si="6"/>
        <v>19.584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8.1880703999999991</v>
      </c>
      <c r="K12" s="23">
        <v>4.6805759999999994</v>
      </c>
      <c r="L12" s="23">
        <v>0</v>
      </c>
      <c r="M12" s="23">
        <v>0.99682559999999976</v>
      </c>
      <c r="N12" s="23">
        <v>5.7185279999999992</v>
      </c>
      <c r="O12" s="23">
        <f t="shared" si="8"/>
        <v>19.584</v>
      </c>
      <c r="P12" s="24"/>
      <c r="Q12" s="81">
        <f t="shared" si="9"/>
        <v>19.584</v>
      </c>
      <c r="S12" s="78">
        <f t="shared" si="1"/>
        <v>8.1880703999999991</v>
      </c>
      <c r="T12" s="78">
        <f t="shared" si="2"/>
        <v>4.6805759999999994</v>
      </c>
      <c r="U12" s="78">
        <f t="shared" si="3"/>
        <v>0</v>
      </c>
      <c r="V12" s="78">
        <f t="shared" si="4"/>
        <v>0.99682559999999976</v>
      </c>
      <c r="W12" s="78">
        <f t="shared" si="5"/>
        <v>5.7185279999999992</v>
      </c>
    </row>
    <row r="13" spans="1:23">
      <c r="A13" s="8" t="s">
        <v>55</v>
      </c>
      <c r="B13" s="22">
        <v>19.084</v>
      </c>
      <c r="C13" s="22">
        <f t="shared" si="6"/>
        <v>19.084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7.9790203999999996</v>
      </c>
      <c r="K13" s="23">
        <v>4.561075999999999</v>
      </c>
      <c r="L13" s="23">
        <v>0</v>
      </c>
      <c r="M13" s="23">
        <v>0.97137559999999978</v>
      </c>
      <c r="N13" s="23">
        <v>5.5725279999999993</v>
      </c>
      <c r="O13" s="23">
        <f t="shared" si="8"/>
        <v>19.084</v>
      </c>
      <c r="P13" s="24"/>
      <c r="Q13" s="81">
        <f t="shared" si="9"/>
        <v>19.084</v>
      </c>
      <c r="S13" s="78">
        <f t="shared" si="1"/>
        <v>7.9790203999999996</v>
      </c>
      <c r="T13" s="78">
        <f t="shared" si="2"/>
        <v>4.561075999999999</v>
      </c>
      <c r="U13" s="78">
        <f t="shared" si="3"/>
        <v>0</v>
      </c>
      <c r="V13" s="78">
        <f t="shared" si="4"/>
        <v>0.97137559999999978</v>
      </c>
      <c r="W13" s="78">
        <f t="shared" si="5"/>
        <v>5.5725279999999993</v>
      </c>
    </row>
    <row r="14" spans="1:23">
      <c r="A14" s="8" t="s">
        <v>56</v>
      </c>
      <c r="B14" s="22">
        <v>18.911999999999999</v>
      </c>
      <c r="C14" s="22">
        <f t="shared" si="6"/>
        <v>18.911999999999999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7.9071071999999996</v>
      </c>
      <c r="K14" s="23">
        <v>4.5199679999999987</v>
      </c>
      <c r="L14" s="23">
        <v>0</v>
      </c>
      <c r="M14" s="23">
        <v>0.96262079999999983</v>
      </c>
      <c r="N14" s="23">
        <v>5.5223039999999983</v>
      </c>
      <c r="O14" s="23">
        <f t="shared" si="8"/>
        <v>18.911999999999999</v>
      </c>
      <c r="P14" s="24"/>
      <c r="Q14" s="81">
        <f t="shared" si="9"/>
        <v>18.911999999999999</v>
      </c>
      <c r="S14" s="78">
        <f t="shared" si="1"/>
        <v>7.9071071999999996</v>
      </c>
      <c r="T14" s="78">
        <f t="shared" si="2"/>
        <v>4.5199679999999987</v>
      </c>
      <c r="U14" s="78">
        <f t="shared" si="3"/>
        <v>0</v>
      </c>
      <c r="V14" s="78">
        <f t="shared" si="4"/>
        <v>0.96262079999999983</v>
      </c>
      <c r="W14" s="78">
        <f t="shared" si="5"/>
        <v>5.5223039999999983</v>
      </c>
    </row>
    <row r="15" spans="1:23">
      <c r="A15" s="8" t="s">
        <v>57</v>
      </c>
      <c r="B15" s="22">
        <v>19.776</v>
      </c>
      <c r="C15" s="22">
        <f t="shared" si="6"/>
        <v>19.776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8.2683455999999982</v>
      </c>
      <c r="K15" s="23">
        <v>4.7264639999999991</v>
      </c>
      <c r="L15" s="23">
        <v>0</v>
      </c>
      <c r="M15" s="23">
        <v>1.0065983999999999</v>
      </c>
      <c r="N15" s="23">
        <v>5.7745919999999993</v>
      </c>
      <c r="O15" s="23">
        <f t="shared" si="8"/>
        <v>19.776</v>
      </c>
      <c r="P15" s="24"/>
      <c r="Q15" s="81">
        <f t="shared" si="9"/>
        <v>19.776</v>
      </c>
      <c r="S15" s="78">
        <f t="shared" si="1"/>
        <v>8.2683455999999982</v>
      </c>
      <c r="T15" s="78">
        <f t="shared" si="2"/>
        <v>4.7264639999999991</v>
      </c>
      <c r="U15" s="78">
        <f t="shared" si="3"/>
        <v>0</v>
      </c>
      <c r="V15" s="78">
        <f t="shared" si="4"/>
        <v>1.0065983999999999</v>
      </c>
      <c r="W15" s="78">
        <f t="shared" si="5"/>
        <v>5.7745919999999993</v>
      </c>
    </row>
    <row r="16" spans="1:23">
      <c r="A16" s="8" t="s">
        <v>58</v>
      </c>
      <c r="B16" s="22">
        <v>19.68</v>
      </c>
      <c r="C16" s="22">
        <f t="shared" si="6"/>
        <v>19.68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8.2282080000000004</v>
      </c>
      <c r="K16" s="23">
        <v>4.7035199999999993</v>
      </c>
      <c r="L16" s="23">
        <v>0</v>
      </c>
      <c r="M16" s="23">
        <v>1.0017119999999999</v>
      </c>
      <c r="N16" s="23">
        <v>5.7465599999999988</v>
      </c>
      <c r="O16" s="23">
        <f t="shared" si="8"/>
        <v>19.68</v>
      </c>
      <c r="P16" s="24"/>
      <c r="Q16" s="81">
        <f t="shared" si="9"/>
        <v>19.68</v>
      </c>
      <c r="S16" s="78">
        <f t="shared" si="1"/>
        <v>8.2282080000000004</v>
      </c>
      <c r="T16" s="78">
        <f t="shared" si="2"/>
        <v>4.7035199999999993</v>
      </c>
      <c r="U16" s="78">
        <f t="shared" si="3"/>
        <v>0</v>
      </c>
      <c r="V16" s="78">
        <f t="shared" si="4"/>
        <v>1.0017119999999999</v>
      </c>
      <c r="W16" s="78">
        <f t="shared" si="5"/>
        <v>5.7465599999999988</v>
      </c>
    </row>
    <row r="17" spans="1:23">
      <c r="A17" s="8" t="s">
        <v>59</v>
      </c>
      <c r="B17" s="22">
        <v>19.7</v>
      </c>
      <c r="C17" s="22">
        <f t="shared" si="6"/>
        <v>19.7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8.2365699999999986</v>
      </c>
      <c r="K17" s="23">
        <v>4.7082999999999986</v>
      </c>
      <c r="L17" s="23">
        <v>0</v>
      </c>
      <c r="M17" s="23">
        <v>1.0027299999999999</v>
      </c>
      <c r="N17" s="23">
        <v>5.7523999999999988</v>
      </c>
      <c r="O17" s="23">
        <f t="shared" si="8"/>
        <v>19.7</v>
      </c>
      <c r="P17" s="24"/>
      <c r="Q17" s="81">
        <f t="shared" si="9"/>
        <v>19.7</v>
      </c>
      <c r="S17" s="78">
        <f t="shared" si="1"/>
        <v>8.2365699999999986</v>
      </c>
      <c r="T17" s="78">
        <f t="shared" si="2"/>
        <v>4.7082999999999986</v>
      </c>
      <c r="U17" s="78">
        <f t="shared" si="3"/>
        <v>0</v>
      </c>
      <c r="V17" s="78">
        <f t="shared" si="4"/>
        <v>1.0027299999999999</v>
      </c>
      <c r="W17" s="78">
        <f t="shared" si="5"/>
        <v>5.7523999999999988</v>
      </c>
    </row>
    <row r="18" spans="1:23">
      <c r="A18" s="8" t="s">
        <v>60</v>
      </c>
      <c r="B18" s="22">
        <v>19.852</v>
      </c>
      <c r="C18" s="22">
        <f t="shared" si="6"/>
        <v>19.852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8.3001211999999995</v>
      </c>
      <c r="K18" s="23">
        <v>4.7446279999999987</v>
      </c>
      <c r="L18" s="23">
        <v>0</v>
      </c>
      <c r="M18" s="23">
        <v>1.0104667999999999</v>
      </c>
      <c r="N18" s="23">
        <v>5.7967839999999997</v>
      </c>
      <c r="O18" s="23">
        <f t="shared" si="8"/>
        <v>19.852</v>
      </c>
      <c r="P18" s="24"/>
      <c r="Q18" s="81">
        <f t="shared" si="9"/>
        <v>19.852</v>
      </c>
      <c r="S18" s="78">
        <f t="shared" si="1"/>
        <v>8.3001211999999995</v>
      </c>
      <c r="T18" s="78">
        <f t="shared" si="2"/>
        <v>4.7446279999999987</v>
      </c>
      <c r="U18" s="78">
        <f t="shared" si="3"/>
        <v>0</v>
      </c>
      <c r="V18" s="78">
        <f t="shared" si="4"/>
        <v>1.0104667999999999</v>
      </c>
      <c r="W18" s="78">
        <f t="shared" si="5"/>
        <v>5.7967839999999997</v>
      </c>
    </row>
    <row r="19" spans="1:23">
      <c r="A19" s="8" t="s">
        <v>61</v>
      </c>
      <c r="B19" s="22">
        <v>19.852</v>
      </c>
      <c r="C19" s="22">
        <f t="shared" si="6"/>
        <v>19.852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8.3001211999999995</v>
      </c>
      <c r="K19" s="23">
        <v>4.7446279999999987</v>
      </c>
      <c r="L19" s="23">
        <v>0</v>
      </c>
      <c r="M19" s="23">
        <v>1.0104667999999999</v>
      </c>
      <c r="N19" s="23">
        <v>5.7967839999999997</v>
      </c>
      <c r="O19" s="23">
        <f t="shared" si="8"/>
        <v>19.852</v>
      </c>
      <c r="P19" s="24"/>
      <c r="Q19" s="81">
        <f t="shared" si="9"/>
        <v>19.852</v>
      </c>
      <c r="S19" s="78">
        <f t="shared" si="1"/>
        <v>8.3001211999999995</v>
      </c>
      <c r="T19" s="78">
        <f t="shared" si="2"/>
        <v>4.7446279999999987</v>
      </c>
      <c r="U19" s="78">
        <f t="shared" si="3"/>
        <v>0</v>
      </c>
      <c r="V19" s="78">
        <f t="shared" si="4"/>
        <v>1.0104667999999999</v>
      </c>
      <c r="W19" s="78">
        <f t="shared" si="5"/>
        <v>5.7967839999999997</v>
      </c>
    </row>
    <row r="20" spans="1:23">
      <c r="A20" s="8" t="s">
        <v>62</v>
      </c>
      <c r="B20" s="22">
        <v>19.468</v>
      </c>
      <c r="C20" s="22">
        <f t="shared" si="6"/>
        <v>19.468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8.1395707999999996</v>
      </c>
      <c r="K20" s="23">
        <v>4.6528519999999993</v>
      </c>
      <c r="L20" s="23">
        <v>0</v>
      </c>
      <c r="M20" s="23">
        <v>0.99092119999999984</v>
      </c>
      <c r="N20" s="23">
        <v>5.6846559999999995</v>
      </c>
      <c r="O20" s="23">
        <f t="shared" si="8"/>
        <v>19.468</v>
      </c>
      <c r="P20" s="24"/>
      <c r="Q20" s="81">
        <f t="shared" si="9"/>
        <v>19.468</v>
      </c>
      <c r="S20" s="78">
        <f t="shared" si="1"/>
        <v>8.1395707999999996</v>
      </c>
      <c r="T20" s="78">
        <f t="shared" si="2"/>
        <v>4.6528519999999993</v>
      </c>
      <c r="U20" s="78">
        <f t="shared" si="3"/>
        <v>0</v>
      </c>
      <c r="V20" s="78">
        <f t="shared" si="4"/>
        <v>0.99092119999999984</v>
      </c>
      <c r="W20" s="78">
        <f t="shared" si="5"/>
        <v>5.6846559999999995</v>
      </c>
    </row>
    <row r="21" spans="1:23">
      <c r="A21" s="8" t="s">
        <v>63</v>
      </c>
      <c r="B21" s="22">
        <v>18.7</v>
      </c>
      <c r="C21" s="22">
        <f t="shared" si="6"/>
        <v>18.7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7.8184699999999987</v>
      </c>
      <c r="K21" s="23">
        <v>4.4692999999999987</v>
      </c>
      <c r="L21" s="23">
        <v>0</v>
      </c>
      <c r="M21" s="23">
        <v>0.95182999999999984</v>
      </c>
      <c r="N21" s="23">
        <v>5.460399999999999</v>
      </c>
      <c r="O21" s="23">
        <f t="shared" si="8"/>
        <v>18.7</v>
      </c>
      <c r="P21" s="24"/>
      <c r="Q21" s="81">
        <f t="shared" si="9"/>
        <v>18.7</v>
      </c>
      <c r="S21" s="78">
        <f t="shared" si="1"/>
        <v>7.8184699999999987</v>
      </c>
      <c r="T21" s="78">
        <f t="shared" si="2"/>
        <v>4.4692999999999987</v>
      </c>
      <c r="U21" s="78">
        <f t="shared" si="3"/>
        <v>0</v>
      </c>
      <c r="V21" s="78">
        <f t="shared" si="4"/>
        <v>0.95182999999999984</v>
      </c>
      <c r="W21" s="78">
        <f t="shared" si="5"/>
        <v>5.460399999999999</v>
      </c>
    </row>
    <row r="22" spans="1:23">
      <c r="A22" s="8" t="s">
        <v>64</v>
      </c>
      <c r="B22" s="22">
        <v>20.391999999999999</v>
      </c>
      <c r="C22" s="22">
        <f t="shared" si="6"/>
        <v>20.391999999999999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8.525895199999999</v>
      </c>
      <c r="K22" s="23">
        <v>4.8736879999999987</v>
      </c>
      <c r="L22" s="23">
        <v>0</v>
      </c>
      <c r="M22" s="23">
        <v>1.0379527999999998</v>
      </c>
      <c r="N22" s="23">
        <v>5.954463999999998</v>
      </c>
      <c r="O22" s="23">
        <f t="shared" si="8"/>
        <v>20.391999999999999</v>
      </c>
      <c r="P22" s="24"/>
      <c r="Q22" s="81">
        <f t="shared" si="9"/>
        <v>20.391999999999999</v>
      </c>
      <c r="S22" s="78">
        <f t="shared" si="1"/>
        <v>8.525895199999999</v>
      </c>
      <c r="T22" s="78">
        <f t="shared" si="2"/>
        <v>4.8736879999999987</v>
      </c>
      <c r="U22" s="78">
        <f t="shared" si="3"/>
        <v>0</v>
      </c>
      <c r="V22" s="78">
        <f t="shared" si="4"/>
        <v>1.0379527999999998</v>
      </c>
      <c r="W22" s="78">
        <f t="shared" si="5"/>
        <v>5.954463999999998</v>
      </c>
    </row>
    <row r="23" spans="1:23">
      <c r="A23" s="8" t="s">
        <v>65</v>
      </c>
      <c r="B23" s="22">
        <v>19.7</v>
      </c>
      <c r="C23" s="22">
        <f t="shared" si="6"/>
        <v>19.7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8.2365699999999986</v>
      </c>
      <c r="K23" s="23">
        <v>4.7082999999999986</v>
      </c>
      <c r="L23" s="23">
        <v>0</v>
      </c>
      <c r="M23" s="23">
        <v>1.0027299999999999</v>
      </c>
      <c r="N23" s="23">
        <v>5.7523999999999988</v>
      </c>
      <c r="O23" s="23">
        <f t="shared" si="8"/>
        <v>19.7</v>
      </c>
      <c r="P23" s="24"/>
      <c r="Q23" s="81">
        <f t="shared" si="9"/>
        <v>19.7</v>
      </c>
      <c r="S23" s="78">
        <f t="shared" si="1"/>
        <v>8.2365699999999986</v>
      </c>
      <c r="T23" s="78">
        <f t="shared" si="2"/>
        <v>4.7082999999999986</v>
      </c>
      <c r="U23" s="78">
        <f t="shared" si="3"/>
        <v>0</v>
      </c>
      <c r="V23" s="78">
        <f t="shared" si="4"/>
        <v>1.0027299999999999</v>
      </c>
      <c r="W23" s="78">
        <f t="shared" si="5"/>
        <v>5.7523999999999988</v>
      </c>
    </row>
    <row r="24" spans="1:23">
      <c r="A24" s="8" t="s">
        <v>66</v>
      </c>
      <c r="B24" s="22">
        <v>19.66</v>
      </c>
      <c r="C24" s="22">
        <f t="shared" si="6"/>
        <v>19.66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8.2198459999999987</v>
      </c>
      <c r="K24" s="23">
        <v>4.698739999999999</v>
      </c>
      <c r="L24" s="23">
        <v>0</v>
      </c>
      <c r="M24" s="23">
        <v>1.000694</v>
      </c>
      <c r="N24" s="23">
        <v>5.7407199999999996</v>
      </c>
      <c r="O24" s="23">
        <f t="shared" si="8"/>
        <v>19.66</v>
      </c>
      <c r="P24" s="24"/>
      <c r="Q24" s="81">
        <f t="shared" si="9"/>
        <v>19.66</v>
      </c>
      <c r="S24" s="78">
        <f t="shared" si="1"/>
        <v>8.2198459999999987</v>
      </c>
      <c r="T24" s="78">
        <f t="shared" si="2"/>
        <v>4.698739999999999</v>
      </c>
      <c r="U24" s="78">
        <f t="shared" si="3"/>
        <v>0</v>
      </c>
      <c r="V24" s="78">
        <f t="shared" si="4"/>
        <v>1.000694</v>
      </c>
      <c r="W24" s="78">
        <f t="shared" si="5"/>
        <v>5.7407199999999996</v>
      </c>
    </row>
    <row r="25" spans="1:23">
      <c r="A25" s="8" t="s">
        <v>67</v>
      </c>
      <c r="B25" s="22">
        <v>19.527999999999999</v>
      </c>
      <c r="C25" s="22">
        <f t="shared" si="6"/>
        <v>19.527999999999999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8.1646567999999995</v>
      </c>
      <c r="K25" s="23">
        <v>4.6671919999999991</v>
      </c>
      <c r="L25" s="23">
        <v>0</v>
      </c>
      <c r="M25" s="23">
        <v>0.99397519999999973</v>
      </c>
      <c r="N25" s="23">
        <v>5.7021759999999988</v>
      </c>
      <c r="O25" s="23">
        <f t="shared" si="8"/>
        <v>19.527999999999999</v>
      </c>
      <c r="P25" s="24"/>
      <c r="Q25" s="81">
        <f t="shared" si="9"/>
        <v>19.527999999999999</v>
      </c>
      <c r="S25" s="78">
        <f t="shared" si="1"/>
        <v>8.1646567999999995</v>
      </c>
      <c r="T25" s="78">
        <f t="shared" si="2"/>
        <v>4.6671919999999991</v>
      </c>
      <c r="U25" s="78">
        <f t="shared" si="3"/>
        <v>0</v>
      </c>
      <c r="V25" s="78">
        <f t="shared" si="4"/>
        <v>0.99397519999999973</v>
      </c>
      <c r="W25" s="78">
        <f t="shared" si="5"/>
        <v>5.7021759999999988</v>
      </c>
    </row>
    <row r="26" spans="1:23">
      <c r="A26" s="8" t="s">
        <v>68</v>
      </c>
      <c r="B26" s="22">
        <v>19.64</v>
      </c>
      <c r="C26" s="22">
        <f t="shared" si="6"/>
        <v>19.64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8.2114839999999987</v>
      </c>
      <c r="K26" s="23">
        <v>4.6939599999999988</v>
      </c>
      <c r="L26" s="23">
        <v>0</v>
      </c>
      <c r="M26" s="23">
        <v>0.9996759999999999</v>
      </c>
      <c r="N26" s="23">
        <v>5.7348799999999995</v>
      </c>
      <c r="O26" s="23">
        <f t="shared" si="8"/>
        <v>19.64</v>
      </c>
      <c r="P26" s="24"/>
      <c r="Q26" s="81">
        <f t="shared" si="9"/>
        <v>19.64</v>
      </c>
      <c r="S26" s="78">
        <f t="shared" si="1"/>
        <v>8.2114839999999987</v>
      </c>
      <c r="T26" s="78">
        <f t="shared" si="2"/>
        <v>4.6939599999999988</v>
      </c>
      <c r="U26" s="78">
        <f t="shared" si="3"/>
        <v>0</v>
      </c>
      <c r="V26" s="78">
        <f t="shared" si="4"/>
        <v>0.9996759999999999</v>
      </c>
      <c r="W26" s="78">
        <f t="shared" si="5"/>
        <v>5.7348799999999995</v>
      </c>
    </row>
    <row r="27" spans="1:23">
      <c r="A27" s="8" t="s">
        <v>69</v>
      </c>
      <c r="B27" s="22">
        <v>18.007999999999999</v>
      </c>
      <c r="C27" s="22">
        <f t="shared" si="6"/>
        <v>18.007999999999999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7.5291447999999992</v>
      </c>
      <c r="K27" s="23">
        <v>4.3039119999999995</v>
      </c>
      <c r="L27" s="23">
        <v>0</v>
      </c>
      <c r="M27" s="23">
        <v>0.91660719999999984</v>
      </c>
      <c r="N27" s="23">
        <v>5.258335999999999</v>
      </c>
      <c r="O27" s="23">
        <f t="shared" si="8"/>
        <v>18.007999999999999</v>
      </c>
      <c r="P27" s="24"/>
      <c r="Q27" s="81">
        <f t="shared" si="9"/>
        <v>18.007999999999999</v>
      </c>
      <c r="S27" s="78">
        <f t="shared" si="1"/>
        <v>7.5291447999999992</v>
      </c>
      <c r="T27" s="78">
        <f t="shared" si="2"/>
        <v>4.3039119999999995</v>
      </c>
      <c r="U27" s="78">
        <f t="shared" si="3"/>
        <v>0</v>
      </c>
      <c r="V27" s="78">
        <f t="shared" si="4"/>
        <v>0.91660719999999984</v>
      </c>
      <c r="W27" s="78">
        <f t="shared" si="5"/>
        <v>5.258335999999999</v>
      </c>
    </row>
    <row r="28" spans="1:23">
      <c r="A28" s="8" t="s">
        <v>70</v>
      </c>
      <c r="B28" s="22">
        <v>17.815999999999999</v>
      </c>
      <c r="C28" s="22">
        <f t="shared" si="6"/>
        <v>17.815999999999999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7.4488695999999992</v>
      </c>
      <c r="K28" s="23">
        <v>4.2580239999999989</v>
      </c>
      <c r="L28" s="23">
        <v>0</v>
      </c>
      <c r="M28" s="23">
        <v>0.90683439999999982</v>
      </c>
      <c r="N28" s="23">
        <v>5.2022719999999989</v>
      </c>
      <c r="O28" s="23">
        <f t="shared" si="8"/>
        <v>17.815999999999999</v>
      </c>
      <c r="P28" s="24"/>
      <c r="Q28" s="81">
        <f t="shared" si="9"/>
        <v>17.815999999999999</v>
      </c>
      <c r="S28" s="78">
        <f t="shared" si="1"/>
        <v>7.4488695999999992</v>
      </c>
      <c r="T28" s="78">
        <f t="shared" si="2"/>
        <v>4.2580239999999989</v>
      </c>
      <c r="U28" s="78">
        <f t="shared" si="3"/>
        <v>0</v>
      </c>
      <c r="V28" s="78">
        <f t="shared" si="4"/>
        <v>0.90683439999999982</v>
      </c>
      <c r="W28" s="78">
        <f t="shared" si="5"/>
        <v>5.2022719999999989</v>
      </c>
    </row>
    <row r="29" spans="1:23">
      <c r="A29" s="8" t="s">
        <v>71</v>
      </c>
      <c r="B29" s="22">
        <v>18.739999999999998</v>
      </c>
      <c r="C29" s="22">
        <f t="shared" si="6"/>
        <v>18.739999999999998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7.8351939999999987</v>
      </c>
      <c r="K29" s="23">
        <v>4.4788599999999983</v>
      </c>
      <c r="L29" s="23">
        <v>0</v>
      </c>
      <c r="M29" s="23">
        <v>0.95386599999999977</v>
      </c>
      <c r="N29" s="23">
        <v>5.4720799999999992</v>
      </c>
      <c r="O29" s="23">
        <f t="shared" si="8"/>
        <v>18.739999999999998</v>
      </c>
      <c r="P29" s="24"/>
      <c r="Q29" s="81">
        <f t="shared" si="9"/>
        <v>18.739999999999998</v>
      </c>
      <c r="S29" s="78">
        <f t="shared" si="1"/>
        <v>7.8351939999999987</v>
      </c>
      <c r="T29" s="78">
        <f t="shared" si="2"/>
        <v>4.4788599999999983</v>
      </c>
      <c r="U29" s="78">
        <f t="shared" si="3"/>
        <v>0</v>
      </c>
      <c r="V29" s="78">
        <f t="shared" si="4"/>
        <v>0.95386599999999977</v>
      </c>
      <c r="W29" s="78">
        <f t="shared" si="5"/>
        <v>5.4720799999999992</v>
      </c>
    </row>
    <row r="30" spans="1:23">
      <c r="A30" s="8" t="s">
        <v>72</v>
      </c>
      <c r="B30" s="22">
        <v>19.276</v>
      </c>
      <c r="C30" s="22">
        <f t="shared" si="6"/>
        <v>19.276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8.0592955999999987</v>
      </c>
      <c r="K30" s="23">
        <v>4.6069639999999996</v>
      </c>
      <c r="L30" s="23">
        <v>0</v>
      </c>
      <c r="M30" s="23">
        <v>0.98114839999999992</v>
      </c>
      <c r="N30" s="23">
        <v>5.6285919999999994</v>
      </c>
      <c r="O30" s="23">
        <f t="shared" si="8"/>
        <v>19.276</v>
      </c>
      <c r="P30" s="24"/>
      <c r="Q30" s="81">
        <f t="shared" si="9"/>
        <v>19.276</v>
      </c>
      <c r="S30" s="78">
        <f t="shared" si="1"/>
        <v>8.0592955999999987</v>
      </c>
      <c r="T30" s="78">
        <f t="shared" si="2"/>
        <v>4.6069639999999996</v>
      </c>
      <c r="U30" s="78">
        <f t="shared" si="3"/>
        <v>0</v>
      </c>
      <c r="V30" s="78">
        <f t="shared" si="4"/>
        <v>0.98114839999999992</v>
      </c>
      <c r="W30" s="78">
        <f t="shared" si="5"/>
        <v>5.6285919999999994</v>
      </c>
    </row>
    <row r="31" spans="1:23">
      <c r="A31" s="8" t="s">
        <v>73</v>
      </c>
      <c r="B31" s="22">
        <v>19.335999999999999</v>
      </c>
      <c r="C31" s="22">
        <f t="shared" si="6"/>
        <v>19.335999999999999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8.0843815999999986</v>
      </c>
      <c r="K31" s="23">
        <v>4.6213039999999985</v>
      </c>
      <c r="L31" s="23">
        <v>0</v>
      </c>
      <c r="M31" s="23">
        <v>0.98420239999999981</v>
      </c>
      <c r="N31" s="23">
        <v>5.6461119999999987</v>
      </c>
      <c r="O31" s="23">
        <f t="shared" si="8"/>
        <v>19.335999999999999</v>
      </c>
      <c r="P31" s="24"/>
      <c r="Q31" s="81">
        <f t="shared" si="9"/>
        <v>19.335999999999999</v>
      </c>
      <c r="S31" s="78">
        <f t="shared" si="1"/>
        <v>8.0843815999999986</v>
      </c>
      <c r="T31" s="78">
        <f t="shared" si="2"/>
        <v>4.6213039999999985</v>
      </c>
      <c r="U31" s="78">
        <f t="shared" si="3"/>
        <v>0</v>
      </c>
      <c r="V31" s="78">
        <f t="shared" si="4"/>
        <v>0.98420239999999981</v>
      </c>
      <c r="W31" s="78">
        <f t="shared" si="5"/>
        <v>5.6461119999999987</v>
      </c>
    </row>
    <row r="32" spans="1:23">
      <c r="A32" s="8" t="s">
        <v>74</v>
      </c>
      <c r="B32" s="22">
        <v>19.795999999999999</v>
      </c>
      <c r="C32" s="22">
        <f t="shared" si="6"/>
        <v>19.795999999999999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8.2767075999999982</v>
      </c>
      <c r="K32" s="23">
        <v>4.7312439999999993</v>
      </c>
      <c r="L32" s="23">
        <v>0</v>
      </c>
      <c r="M32" s="23">
        <v>1.0076163999999999</v>
      </c>
      <c r="N32" s="23">
        <v>5.7804319999999985</v>
      </c>
      <c r="O32" s="23">
        <f t="shared" si="8"/>
        <v>19.795999999999999</v>
      </c>
      <c r="P32" s="24"/>
      <c r="Q32" s="81">
        <f t="shared" si="9"/>
        <v>19.795999999999999</v>
      </c>
      <c r="S32" s="78">
        <f t="shared" si="1"/>
        <v>8.2767075999999982</v>
      </c>
      <c r="T32" s="78">
        <f t="shared" si="2"/>
        <v>4.7312439999999993</v>
      </c>
      <c r="U32" s="78">
        <f t="shared" si="3"/>
        <v>0</v>
      </c>
      <c r="V32" s="78">
        <f t="shared" si="4"/>
        <v>1.0076163999999999</v>
      </c>
      <c r="W32" s="78">
        <f t="shared" si="5"/>
        <v>5.7804319999999985</v>
      </c>
    </row>
    <row r="33" spans="1:23">
      <c r="A33" s="8" t="s">
        <v>75</v>
      </c>
      <c r="B33" s="22">
        <v>19.756</v>
      </c>
      <c r="C33" s="22">
        <f t="shared" si="6"/>
        <v>19.756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8.2599836</v>
      </c>
      <c r="K33" s="23">
        <v>4.7216839999999989</v>
      </c>
      <c r="L33" s="23">
        <v>0</v>
      </c>
      <c r="M33" s="23">
        <v>1.0055803999999999</v>
      </c>
      <c r="N33" s="23">
        <v>5.7687519999999983</v>
      </c>
      <c r="O33" s="23">
        <f t="shared" si="8"/>
        <v>19.756</v>
      </c>
      <c r="P33" s="24"/>
      <c r="Q33" s="81">
        <f t="shared" si="9"/>
        <v>19.756</v>
      </c>
      <c r="S33" s="78">
        <f t="shared" si="1"/>
        <v>8.2599836</v>
      </c>
      <c r="T33" s="78">
        <f t="shared" si="2"/>
        <v>4.7216839999999989</v>
      </c>
      <c r="U33" s="78">
        <f t="shared" si="3"/>
        <v>0</v>
      </c>
      <c r="V33" s="78">
        <f t="shared" si="4"/>
        <v>1.0055803999999999</v>
      </c>
      <c r="W33" s="78">
        <f t="shared" si="5"/>
        <v>5.7687519999999983</v>
      </c>
    </row>
    <row r="34" spans="1:23">
      <c r="A34" s="8" t="s">
        <v>76</v>
      </c>
      <c r="B34" s="22">
        <v>20.007999999999999</v>
      </c>
      <c r="C34" s="22">
        <f t="shared" si="6"/>
        <v>20.007999999999999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8.365344799999999</v>
      </c>
      <c r="K34" s="23">
        <v>4.7819119999999984</v>
      </c>
      <c r="L34" s="23">
        <v>0</v>
      </c>
      <c r="M34" s="23">
        <v>1.0184071999999997</v>
      </c>
      <c r="N34" s="23">
        <v>5.8423359999999986</v>
      </c>
      <c r="O34" s="23">
        <f t="shared" si="8"/>
        <v>20.007999999999999</v>
      </c>
      <c r="P34" s="24"/>
      <c r="Q34" s="81">
        <f t="shared" si="9"/>
        <v>20.007999999999999</v>
      </c>
      <c r="S34" s="78">
        <f t="shared" si="1"/>
        <v>8.365344799999999</v>
      </c>
      <c r="T34" s="78">
        <f t="shared" si="2"/>
        <v>4.7819119999999984</v>
      </c>
      <c r="U34" s="78">
        <f t="shared" si="3"/>
        <v>0</v>
      </c>
      <c r="V34" s="78">
        <f t="shared" si="4"/>
        <v>1.0184071999999997</v>
      </c>
      <c r="W34" s="78">
        <f t="shared" si="5"/>
        <v>5.8423359999999986</v>
      </c>
    </row>
    <row r="35" spans="1:23">
      <c r="A35" s="8" t="s">
        <v>77</v>
      </c>
      <c r="B35" s="22">
        <v>19.335999999999999</v>
      </c>
      <c r="C35" s="22">
        <f t="shared" si="6"/>
        <v>19.335999999999999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8.0843815999999986</v>
      </c>
      <c r="K35" s="23">
        <v>4.6213039999999985</v>
      </c>
      <c r="L35" s="23">
        <v>0</v>
      </c>
      <c r="M35" s="23">
        <v>0.98420239999999981</v>
      </c>
      <c r="N35" s="23">
        <v>5.6461119999999987</v>
      </c>
      <c r="O35" s="23">
        <f t="shared" si="8"/>
        <v>19.335999999999999</v>
      </c>
      <c r="P35" s="24"/>
      <c r="Q35" s="81">
        <f t="shared" si="9"/>
        <v>19.335999999999999</v>
      </c>
      <c r="S35" s="78">
        <f t="shared" si="1"/>
        <v>8.0843815999999986</v>
      </c>
      <c r="T35" s="78">
        <f t="shared" si="2"/>
        <v>4.6213039999999985</v>
      </c>
      <c r="U35" s="78">
        <f t="shared" si="3"/>
        <v>0</v>
      </c>
      <c r="V35" s="78">
        <f t="shared" si="4"/>
        <v>0.98420239999999981</v>
      </c>
      <c r="W35" s="78">
        <f t="shared" si="5"/>
        <v>5.6461119999999987</v>
      </c>
    </row>
    <row r="36" spans="1:23">
      <c r="A36" s="8" t="s">
        <v>78</v>
      </c>
      <c r="B36" s="22">
        <v>19.448</v>
      </c>
      <c r="C36" s="22">
        <f t="shared" si="6"/>
        <v>19.448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8.1312087999999996</v>
      </c>
      <c r="K36" s="23">
        <v>4.6480719999999991</v>
      </c>
      <c r="L36" s="23">
        <v>0</v>
      </c>
      <c r="M36" s="23">
        <v>0.98990319999999987</v>
      </c>
      <c r="N36" s="23">
        <v>5.6788159999999994</v>
      </c>
      <c r="O36" s="23">
        <f t="shared" si="8"/>
        <v>19.448</v>
      </c>
      <c r="P36" s="24"/>
      <c r="Q36" s="81">
        <f t="shared" si="9"/>
        <v>19.448</v>
      </c>
      <c r="S36" s="78">
        <f t="shared" si="1"/>
        <v>8.1312087999999996</v>
      </c>
      <c r="T36" s="78">
        <f t="shared" si="2"/>
        <v>4.6480719999999991</v>
      </c>
      <c r="U36" s="78">
        <f t="shared" si="3"/>
        <v>0</v>
      </c>
      <c r="V36" s="78">
        <f t="shared" si="4"/>
        <v>0.98990319999999987</v>
      </c>
      <c r="W36" s="78">
        <f t="shared" si="5"/>
        <v>5.6788159999999994</v>
      </c>
    </row>
    <row r="37" spans="1:23">
      <c r="A37" s="8" t="s">
        <v>79</v>
      </c>
      <c r="B37" s="22">
        <v>19.372</v>
      </c>
      <c r="C37" s="22">
        <f t="shared" si="6"/>
        <v>19.372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8.0994332</v>
      </c>
      <c r="K37" s="23">
        <v>4.6299079999999995</v>
      </c>
      <c r="L37" s="23">
        <v>0</v>
      </c>
      <c r="M37" s="23">
        <v>0.98603479999999977</v>
      </c>
      <c r="N37" s="23">
        <v>5.6566239999999981</v>
      </c>
      <c r="O37" s="23">
        <f t="shared" si="8"/>
        <v>19.372</v>
      </c>
      <c r="P37" s="24"/>
      <c r="Q37" s="81">
        <f t="shared" si="9"/>
        <v>19.372</v>
      </c>
      <c r="S37" s="78">
        <f t="shared" si="1"/>
        <v>8.0994332</v>
      </c>
      <c r="T37" s="78">
        <f t="shared" si="2"/>
        <v>4.6299079999999995</v>
      </c>
      <c r="U37" s="78">
        <f t="shared" si="3"/>
        <v>0</v>
      </c>
      <c r="V37" s="78">
        <f t="shared" si="4"/>
        <v>0.98603479999999977</v>
      </c>
      <c r="W37" s="78">
        <f t="shared" si="5"/>
        <v>5.6566239999999981</v>
      </c>
    </row>
    <row r="38" spans="1:23">
      <c r="A38" s="8" t="s">
        <v>80</v>
      </c>
      <c r="B38" s="22">
        <v>19.776</v>
      </c>
      <c r="C38" s="22">
        <f t="shared" si="6"/>
        <v>19.776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8.2683455999999982</v>
      </c>
      <c r="K38" s="23">
        <v>4.7264639999999991</v>
      </c>
      <c r="L38" s="23">
        <v>0</v>
      </c>
      <c r="M38" s="23">
        <v>1.0065983999999999</v>
      </c>
      <c r="N38" s="23">
        <v>5.7745919999999993</v>
      </c>
      <c r="O38" s="23">
        <f t="shared" si="8"/>
        <v>19.776</v>
      </c>
      <c r="P38" s="24"/>
      <c r="Q38" s="81">
        <f t="shared" si="9"/>
        <v>19.776</v>
      </c>
      <c r="S38" s="78">
        <f t="shared" si="1"/>
        <v>8.2683455999999982</v>
      </c>
      <c r="T38" s="78">
        <f t="shared" si="2"/>
        <v>4.7264639999999991</v>
      </c>
      <c r="U38" s="78">
        <f t="shared" si="3"/>
        <v>0</v>
      </c>
      <c r="V38" s="78">
        <f t="shared" si="4"/>
        <v>1.0065983999999999</v>
      </c>
      <c r="W38" s="78">
        <f t="shared" si="5"/>
        <v>5.7745919999999993</v>
      </c>
    </row>
    <row r="39" spans="1:23">
      <c r="A39" s="8" t="s">
        <v>81</v>
      </c>
      <c r="B39" s="22">
        <v>19.143999999999998</v>
      </c>
      <c r="C39" s="22">
        <f t="shared" si="6"/>
        <v>19.143999999999998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8.0041063999999977</v>
      </c>
      <c r="K39" s="23">
        <v>4.5754159999999988</v>
      </c>
      <c r="L39" s="23">
        <v>0</v>
      </c>
      <c r="M39" s="23">
        <v>0.97442959999999967</v>
      </c>
      <c r="N39" s="23">
        <v>5.5900479999999986</v>
      </c>
      <c r="O39" s="23">
        <f t="shared" si="8"/>
        <v>19.143999999999998</v>
      </c>
      <c r="P39" s="24"/>
      <c r="Q39" s="81">
        <f t="shared" si="9"/>
        <v>19.143999999999998</v>
      </c>
      <c r="S39" s="78">
        <f t="shared" si="1"/>
        <v>8.0041063999999977</v>
      </c>
      <c r="T39" s="78">
        <f t="shared" si="2"/>
        <v>4.5754159999999988</v>
      </c>
      <c r="U39" s="78">
        <f t="shared" si="3"/>
        <v>0</v>
      </c>
      <c r="V39" s="78">
        <f t="shared" si="4"/>
        <v>0.97442959999999967</v>
      </c>
      <c r="W39" s="78">
        <f t="shared" si="5"/>
        <v>5.5900479999999986</v>
      </c>
    </row>
    <row r="40" spans="1:23">
      <c r="A40" s="8" t="s">
        <v>82</v>
      </c>
      <c r="B40" s="22">
        <v>18.472000000000001</v>
      </c>
      <c r="C40" s="22">
        <f t="shared" si="6"/>
        <v>18.472000000000001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7.7231432</v>
      </c>
      <c r="K40" s="23">
        <v>4.414807999999999</v>
      </c>
      <c r="L40" s="23">
        <v>0</v>
      </c>
      <c r="M40" s="23">
        <v>0.94022479999999986</v>
      </c>
      <c r="N40" s="23">
        <v>5.3938240000000004</v>
      </c>
      <c r="O40" s="23">
        <f t="shared" si="8"/>
        <v>18.472000000000001</v>
      </c>
      <c r="P40" s="24"/>
      <c r="Q40" s="81">
        <f t="shared" si="9"/>
        <v>18.472000000000001</v>
      </c>
      <c r="S40" s="78">
        <f t="shared" si="1"/>
        <v>7.7231432</v>
      </c>
      <c r="T40" s="78">
        <f t="shared" si="2"/>
        <v>4.414807999999999</v>
      </c>
      <c r="U40" s="78">
        <f t="shared" si="3"/>
        <v>0</v>
      </c>
      <c r="V40" s="78">
        <f t="shared" si="4"/>
        <v>0.94022479999999986</v>
      </c>
      <c r="W40" s="78">
        <f t="shared" si="5"/>
        <v>5.3938240000000004</v>
      </c>
    </row>
    <row r="41" spans="1:23">
      <c r="A41" s="8" t="s">
        <v>83</v>
      </c>
      <c r="B41" s="22">
        <v>19.22</v>
      </c>
      <c r="C41" s="22">
        <f t="shared" si="6"/>
        <v>19.22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8.0358819999999991</v>
      </c>
      <c r="K41" s="23">
        <v>4.5935799999999984</v>
      </c>
      <c r="L41" s="23">
        <v>0</v>
      </c>
      <c r="M41" s="23">
        <v>0.97829799999999978</v>
      </c>
      <c r="N41" s="23">
        <v>5.6122399999999981</v>
      </c>
      <c r="O41" s="23">
        <f t="shared" si="8"/>
        <v>19.22</v>
      </c>
      <c r="P41" s="24"/>
      <c r="Q41" s="81">
        <f t="shared" si="9"/>
        <v>19.22</v>
      </c>
      <c r="S41" s="78">
        <f t="shared" si="1"/>
        <v>8.0358819999999991</v>
      </c>
      <c r="T41" s="78">
        <f t="shared" si="2"/>
        <v>4.5935799999999984</v>
      </c>
      <c r="U41" s="78">
        <f t="shared" si="3"/>
        <v>0</v>
      </c>
      <c r="V41" s="78">
        <f t="shared" si="4"/>
        <v>0.97829799999999978</v>
      </c>
      <c r="W41" s="78">
        <f t="shared" si="5"/>
        <v>5.6122399999999981</v>
      </c>
    </row>
    <row r="42" spans="1:23">
      <c r="A42" s="8" t="s">
        <v>84</v>
      </c>
      <c r="B42" s="22">
        <v>19.18</v>
      </c>
      <c r="C42" s="22">
        <f t="shared" si="6"/>
        <v>19.18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8.0191579999999991</v>
      </c>
      <c r="K42" s="23">
        <v>4.5840199999999989</v>
      </c>
      <c r="L42" s="23">
        <v>0</v>
      </c>
      <c r="M42" s="23">
        <v>0.97626199999999985</v>
      </c>
      <c r="N42" s="23">
        <v>5.6005599999999989</v>
      </c>
      <c r="O42" s="23">
        <f t="shared" si="8"/>
        <v>19.18</v>
      </c>
      <c r="P42" s="24"/>
      <c r="Q42" s="81">
        <f t="shared" si="9"/>
        <v>19.18</v>
      </c>
      <c r="S42" s="78">
        <f t="shared" si="1"/>
        <v>8.0191579999999991</v>
      </c>
      <c r="T42" s="78">
        <f t="shared" si="2"/>
        <v>4.5840199999999989</v>
      </c>
      <c r="U42" s="78">
        <f t="shared" si="3"/>
        <v>0</v>
      </c>
      <c r="V42" s="78">
        <f t="shared" si="4"/>
        <v>0.97626199999999985</v>
      </c>
      <c r="W42" s="78">
        <f t="shared" si="5"/>
        <v>5.6005599999999989</v>
      </c>
    </row>
    <row r="43" spans="1:23">
      <c r="A43" s="8" t="s">
        <v>85</v>
      </c>
      <c r="B43" s="22">
        <v>19.736000000000001</v>
      </c>
      <c r="C43" s="22">
        <f t="shared" si="6"/>
        <v>19.736000000000001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8.2516216</v>
      </c>
      <c r="K43" s="23">
        <v>4.7169039999999995</v>
      </c>
      <c r="L43" s="23">
        <v>0</v>
      </c>
      <c r="M43" s="23">
        <v>1.0045623999999997</v>
      </c>
      <c r="N43" s="23">
        <v>5.7629119999999991</v>
      </c>
      <c r="O43" s="23">
        <f t="shared" si="8"/>
        <v>19.736000000000001</v>
      </c>
      <c r="P43" s="24"/>
      <c r="Q43" s="81">
        <f t="shared" si="9"/>
        <v>19.736000000000001</v>
      </c>
      <c r="S43" s="78">
        <f t="shared" si="1"/>
        <v>8.2516216</v>
      </c>
      <c r="T43" s="78">
        <f t="shared" si="2"/>
        <v>4.7169039999999995</v>
      </c>
      <c r="U43" s="78">
        <f t="shared" si="3"/>
        <v>0</v>
      </c>
      <c r="V43" s="78">
        <f t="shared" si="4"/>
        <v>1.0045623999999997</v>
      </c>
      <c r="W43" s="78">
        <f t="shared" si="5"/>
        <v>5.7629119999999991</v>
      </c>
    </row>
    <row r="44" spans="1:23">
      <c r="A44" s="8" t="s">
        <v>86</v>
      </c>
      <c r="B44" s="22">
        <v>20.812000000000001</v>
      </c>
      <c r="C44" s="22">
        <f t="shared" si="6"/>
        <v>20.812000000000001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8.7014972000000004</v>
      </c>
      <c r="K44" s="23">
        <v>4.974067999999999</v>
      </c>
      <c r="L44" s="23">
        <v>0</v>
      </c>
      <c r="M44" s="23">
        <v>1.0593307999999999</v>
      </c>
      <c r="N44" s="23">
        <v>6.0771039999999994</v>
      </c>
      <c r="O44" s="23">
        <f t="shared" si="8"/>
        <v>20.812000000000001</v>
      </c>
      <c r="P44" s="24"/>
      <c r="Q44" s="81">
        <f t="shared" si="9"/>
        <v>20.812000000000001</v>
      </c>
      <c r="S44" s="78">
        <f t="shared" si="1"/>
        <v>8.7014972000000004</v>
      </c>
      <c r="T44" s="78">
        <f t="shared" si="2"/>
        <v>4.974067999999999</v>
      </c>
      <c r="U44" s="78">
        <f t="shared" si="3"/>
        <v>0</v>
      </c>
      <c r="V44" s="78">
        <f t="shared" si="4"/>
        <v>1.0593307999999999</v>
      </c>
      <c r="W44" s="78">
        <f t="shared" si="5"/>
        <v>6.0771039999999994</v>
      </c>
    </row>
    <row r="45" spans="1:23">
      <c r="A45" s="8" t="s">
        <v>87</v>
      </c>
      <c r="B45" s="22">
        <v>20.524000000000001</v>
      </c>
      <c r="C45" s="22">
        <f t="shared" si="6"/>
        <v>20.524000000000001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8.5810843999999999</v>
      </c>
      <c r="K45" s="23">
        <v>4.9052359999999995</v>
      </c>
      <c r="L45" s="23">
        <v>0</v>
      </c>
      <c r="M45" s="23">
        <v>1.0446715999999998</v>
      </c>
      <c r="N45" s="23">
        <v>5.9930079999999988</v>
      </c>
      <c r="O45" s="23">
        <f t="shared" si="8"/>
        <v>20.524000000000001</v>
      </c>
      <c r="P45" s="24"/>
      <c r="Q45" s="81">
        <f t="shared" si="9"/>
        <v>20.524000000000001</v>
      </c>
      <c r="S45" s="78">
        <f t="shared" si="1"/>
        <v>8.5810843999999999</v>
      </c>
      <c r="T45" s="78">
        <f t="shared" si="2"/>
        <v>4.9052359999999995</v>
      </c>
      <c r="U45" s="78">
        <f t="shared" si="3"/>
        <v>0</v>
      </c>
      <c r="V45" s="78">
        <f t="shared" si="4"/>
        <v>1.0446715999999998</v>
      </c>
      <c r="W45" s="78">
        <f t="shared" si="5"/>
        <v>5.9930079999999988</v>
      </c>
    </row>
    <row r="46" spans="1:23">
      <c r="A46" s="8" t="s">
        <v>88</v>
      </c>
      <c r="B46" s="22">
        <v>19.564</v>
      </c>
      <c r="C46" s="22">
        <f t="shared" si="6"/>
        <v>19.564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8.1797083999999991</v>
      </c>
      <c r="K46" s="23">
        <v>4.6757959999999992</v>
      </c>
      <c r="L46" s="23">
        <v>0</v>
      </c>
      <c r="M46" s="23">
        <v>0.99580759999999979</v>
      </c>
      <c r="N46" s="23">
        <v>5.7126879999999982</v>
      </c>
      <c r="O46" s="23">
        <f t="shared" si="8"/>
        <v>19.564</v>
      </c>
      <c r="P46" s="24"/>
      <c r="Q46" s="81">
        <f t="shared" si="9"/>
        <v>19.564</v>
      </c>
      <c r="S46" s="78">
        <f t="shared" si="1"/>
        <v>8.1797083999999991</v>
      </c>
      <c r="T46" s="78">
        <f t="shared" si="2"/>
        <v>4.6757959999999992</v>
      </c>
      <c r="U46" s="78">
        <f t="shared" si="3"/>
        <v>0</v>
      </c>
      <c r="V46" s="78">
        <f t="shared" si="4"/>
        <v>0.99580759999999979</v>
      </c>
      <c r="W46" s="78">
        <f t="shared" si="5"/>
        <v>5.7126879999999982</v>
      </c>
    </row>
    <row r="47" spans="1:23">
      <c r="A47" s="8" t="s">
        <v>89</v>
      </c>
      <c r="B47" s="22">
        <v>18.931999999999999</v>
      </c>
      <c r="C47" s="22">
        <f t="shared" si="6"/>
        <v>18.931999999999999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7.9154691999999987</v>
      </c>
      <c r="K47" s="23">
        <v>4.5247479999999989</v>
      </c>
      <c r="L47" s="23">
        <v>0</v>
      </c>
      <c r="M47" s="23">
        <v>0.9636387999999998</v>
      </c>
      <c r="N47" s="23">
        <v>5.5281439999999993</v>
      </c>
      <c r="O47" s="23">
        <f t="shared" si="8"/>
        <v>18.931999999999999</v>
      </c>
      <c r="P47" s="24"/>
      <c r="Q47" s="81">
        <f t="shared" si="9"/>
        <v>18.931999999999999</v>
      </c>
      <c r="S47" s="78">
        <f t="shared" si="1"/>
        <v>7.9154691999999987</v>
      </c>
      <c r="T47" s="78">
        <f t="shared" si="2"/>
        <v>4.5247479999999989</v>
      </c>
      <c r="U47" s="78">
        <f t="shared" si="3"/>
        <v>0</v>
      </c>
      <c r="V47" s="78">
        <f t="shared" si="4"/>
        <v>0.9636387999999998</v>
      </c>
      <c r="W47" s="78">
        <f t="shared" si="5"/>
        <v>5.5281439999999993</v>
      </c>
    </row>
    <row r="48" spans="1:23">
      <c r="A48" s="8" t="s">
        <v>90</v>
      </c>
      <c r="B48" s="22">
        <v>18.603999999999999</v>
      </c>
      <c r="C48" s="22">
        <f t="shared" si="6"/>
        <v>18.603999999999999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7.7783323999999991</v>
      </c>
      <c r="K48" s="23">
        <v>4.4463559999999989</v>
      </c>
      <c r="L48" s="23">
        <v>0</v>
      </c>
      <c r="M48" s="23">
        <v>0.94694359999999977</v>
      </c>
      <c r="N48" s="23">
        <v>5.4323679999999994</v>
      </c>
      <c r="O48" s="23">
        <f t="shared" si="8"/>
        <v>18.603999999999999</v>
      </c>
      <c r="P48" s="24"/>
      <c r="Q48" s="81">
        <f t="shared" si="9"/>
        <v>18.603999999999999</v>
      </c>
      <c r="S48" s="78">
        <f t="shared" si="1"/>
        <v>7.7783323999999991</v>
      </c>
      <c r="T48" s="78">
        <f t="shared" si="2"/>
        <v>4.4463559999999989</v>
      </c>
      <c r="U48" s="78">
        <f t="shared" si="3"/>
        <v>0</v>
      </c>
      <c r="V48" s="78">
        <f t="shared" si="4"/>
        <v>0.94694359999999977</v>
      </c>
      <c r="W48" s="78">
        <f t="shared" si="5"/>
        <v>5.4323679999999994</v>
      </c>
    </row>
    <row r="49" spans="1:23">
      <c r="A49" s="8" t="s">
        <v>91</v>
      </c>
      <c r="B49" s="22">
        <v>18.068000000000001</v>
      </c>
      <c r="C49" s="22">
        <f t="shared" si="6"/>
        <v>18.068000000000001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7.5542308</v>
      </c>
      <c r="K49" s="23">
        <v>4.3182519999999993</v>
      </c>
      <c r="L49" s="23">
        <v>0</v>
      </c>
      <c r="M49" s="23">
        <v>0.91966119999999996</v>
      </c>
      <c r="N49" s="23">
        <v>5.2758559999999992</v>
      </c>
      <c r="O49" s="23">
        <f t="shared" si="8"/>
        <v>18.068000000000001</v>
      </c>
      <c r="P49" s="24"/>
      <c r="Q49" s="81">
        <f t="shared" si="9"/>
        <v>18.068000000000001</v>
      </c>
      <c r="S49" s="78">
        <f t="shared" si="1"/>
        <v>7.5542308</v>
      </c>
      <c r="T49" s="78">
        <f t="shared" si="2"/>
        <v>4.3182519999999993</v>
      </c>
      <c r="U49" s="78">
        <f t="shared" si="3"/>
        <v>0</v>
      </c>
      <c r="V49" s="78">
        <f t="shared" si="4"/>
        <v>0.91966119999999996</v>
      </c>
      <c r="W49" s="78">
        <f t="shared" si="5"/>
        <v>5.2758559999999992</v>
      </c>
    </row>
    <row r="50" spans="1:23">
      <c r="A50" s="8" t="s">
        <v>92</v>
      </c>
      <c r="B50" s="22">
        <v>19.335999999999999</v>
      </c>
      <c r="C50" s="22">
        <f t="shared" si="6"/>
        <v>19.335999999999999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8.0843815999999986</v>
      </c>
      <c r="K50" s="23">
        <v>4.6213039999999985</v>
      </c>
      <c r="L50" s="23">
        <v>0</v>
      </c>
      <c r="M50" s="23">
        <v>0.98420239999999981</v>
      </c>
      <c r="N50" s="23">
        <v>5.6461119999999987</v>
      </c>
      <c r="O50" s="23">
        <f t="shared" si="8"/>
        <v>19.335999999999999</v>
      </c>
      <c r="P50" s="24"/>
      <c r="Q50" s="81">
        <f t="shared" si="9"/>
        <v>19.335999999999999</v>
      </c>
      <c r="S50" s="78">
        <f t="shared" si="1"/>
        <v>8.0843815999999986</v>
      </c>
      <c r="T50" s="78">
        <f t="shared" si="2"/>
        <v>4.6213039999999985</v>
      </c>
      <c r="U50" s="78">
        <f t="shared" si="3"/>
        <v>0</v>
      </c>
      <c r="V50" s="78">
        <f t="shared" si="4"/>
        <v>0.98420239999999981</v>
      </c>
      <c r="W50" s="78">
        <f t="shared" si="5"/>
        <v>5.6461119999999987</v>
      </c>
    </row>
    <row r="51" spans="1:23">
      <c r="A51" s="8" t="s">
        <v>93</v>
      </c>
      <c r="B51" s="22">
        <v>20.295999999999999</v>
      </c>
      <c r="C51" s="22">
        <f t="shared" si="6"/>
        <v>20.295999999999999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8.4857575999999995</v>
      </c>
      <c r="K51" s="23">
        <v>4.8507439999999988</v>
      </c>
      <c r="L51" s="23">
        <v>0</v>
      </c>
      <c r="M51" s="23">
        <v>1.0330663999999998</v>
      </c>
      <c r="N51" s="23">
        <v>5.9264319999999993</v>
      </c>
      <c r="O51" s="23">
        <f t="shared" si="8"/>
        <v>20.295999999999999</v>
      </c>
      <c r="P51" s="24"/>
      <c r="Q51" s="81">
        <f t="shared" si="9"/>
        <v>20.295999999999999</v>
      </c>
      <c r="S51" s="78">
        <f t="shared" si="1"/>
        <v>8.4857575999999995</v>
      </c>
      <c r="T51" s="78">
        <f t="shared" si="2"/>
        <v>4.8507439999999988</v>
      </c>
      <c r="U51" s="78">
        <f t="shared" si="3"/>
        <v>0</v>
      </c>
      <c r="V51" s="78">
        <f t="shared" si="4"/>
        <v>1.0330663999999998</v>
      </c>
      <c r="W51" s="78">
        <f t="shared" si="5"/>
        <v>5.9264319999999993</v>
      </c>
    </row>
    <row r="52" spans="1:23">
      <c r="A52" s="8" t="s">
        <v>94</v>
      </c>
      <c r="B52" s="22">
        <v>19.488</v>
      </c>
      <c r="C52" s="22">
        <f t="shared" si="6"/>
        <v>19.488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8.1479327999999995</v>
      </c>
      <c r="K52" s="23">
        <v>4.6576319999999996</v>
      </c>
      <c r="L52" s="23">
        <v>0</v>
      </c>
      <c r="M52" s="23">
        <v>0.9919391999999998</v>
      </c>
      <c r="N52" s="23">
        <v>5.6904959999999987</v>
      </c>
      <c r="O52" s="23">
        <f t="shared" si="8"/>
        <v>19.488</v>
      </c>
      <c r="P52" s="24"/>
      <c r="Q52" s="81">
        <f t="shared" si="9"/>
        <v>19.488</v>
      </c>
      <c r="S52" s="78">
        <f t="shared" si="1"/>
        <v>8.1479327999999995</v>
      </c>
      <c r="T52" s="78">
        <f t="shared" si="2"/>
        <v>4.6576319999999996</v>
      </c>
      <c r="U52" s="78">
        <f t="shared" si="3"/>
        <v>0</v>
      </c>
      <c r="V52" s="78">
        <f t="shared" si="4"/>
        <v>0.9919391999999998</v>
      </c>
      <c r="W52" s="78">
        <f t="shared" si="5"/>
        <v>5.6904959999999987</v>
      </c>
    </row>
    <row r="53" spans="1:23">
      <c r="A53" s="8" t="s">
        <v>95</v>
      </c>
      <c r="B53" s="22">
        <v>19.544</v>
      </c>
      <c r="C53" s="22">
        <f t="shared" si="6"/>
        <v>19.544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8.1713463999999991</v>
      </c>
      <c r="K53" s="23">
        <v>4.6710159999999989</v>
      </c>
      <c r="L53" s="23">
        <v>0</v>
      </c>
      <c r="M53" s="23">
        <v>0.99478959999999983</v>
      </c>
      <c r="N53" s="23">
        <v>5.706847999999999</v>
      </c>
      <c r="O53" s="23">
        <f t="shared" si="8"/>
        <v>19.544</v>
      </c>
      <c r="P53" s="24"/>
      <c r="Q53" s="81">
        <f t="shared" si="9"/>
        <v>19.544</v>
      </c>
      <c r="S53" s="78">
        <f t="shared" si="1"/>
        <v>8.1713463999999991</v>
      </c>
      <c r="T53" s="78">
        <f t="shared" si="2"/>
        <v>4.6710159999999989</v>
      </c>
      <c r="U53" s="78">
        <f t="shared" si="3"/>
        <v>0</v>
      </c>
      <c r="V53" s="78">
        <f t="shared" si="4"/>
        <v>0.99478959999999983</v>
      </c>
      <c r="W53" s="78">
        <f t="shared" si="5"/>
        <v>5.706847999999999</v>
      </c>
    </row>
    <row r="54" spans="1:23">
      <c r="A54" s="8" t="s">
        <v>96</v>
      </c>
      <c r="B54" s="22">
        <v>19.411999999999999</v>
      </c>
      <c r="C54" s="22">
        <f t="shared" si="6"/>
        <v>19.411999999999999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8.1161571999999982</v>
      </c>
      <c r="K54" s="23">
        <v>4.639467999999999</v>
      </c>
      <c r="L54" s="23">
        <v>0</v>
      </c>
      <c r="M54" s="23">
        <v>0.9880707999999998</v>
      </c>
      <c r="N54" s="23">
        <v>5.6683039999999982</v>
      </c>
      <c r="O54" s="23">
        <f t="shared" si="8"/>
        <v>19.411999999999999</v>
      </c>
      <c r="P54" s="24"/>
      <c r="Q54" s="81">
        <f t="shared" si="9"/>
        <v>19.411999999999999</v>
      </c>
      <c r="S54" s="78">
        <f t="shared" si="1"/>
        <v>8.1161571999999982</v>
      </c>
      <c r="T54" s="78">
        <f t="shared" si="2"/>
        <v>4.639467999999999</v>
      </c>
      <c r="U54" s="78">
        <f t="shared" si="3"/>
        <v>0</v>
      </c>
      <c r="V54" s="78">
        <f t="shared" si="4"/>
        <v>0.9880707999999998</v>
      </c>
      <c r="W54" s="78">
        <f t="shared" si="5"/>
        <v>5.6683039999999982</v>
      </c>
    </row>
    <row r="55" spans="1:23">
      <c r="A55" s="8" t="s">
        <v>97</v>
      </c>
      <c r="B55" s="22">
        <v>18.22</v>
      </c>
      <c r="C55" s="22">
        <f t="shared" si="6"/>
        <v>18.22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7.6177819999999983</v>
      </c>
      <c r="K55" s="23">
        <v>4.3545799999999995</v>
      </c>
      <c r="L55" s="23">
        <v>0</v>
      </c>
      <c r="M55" s="23">
        <v>0.92739799999999972</v>
      </c>
      <c r="N55" s="23">
        <v>5.3202399999999992</v>
      </c>
      <c r="O55" s="23">
        <f t="shared" si="8"/>
        <v>18.22</v>
      </c>
      <c r="P55" s="24"/>
      <c r="Q55" s="81">
        <f t="shared" si="9"/>
        <v>18.22</v>
      </c>
      <c r="S55" s="78">
        <f t="shared" si="1"/>
        <v>7.6177819999999983</v>
      </c>
      <c r="T55" s="78">
        <f t="shared" si="2"/>
        <v>4.3545799999999995</v>
      </c>
      <c r="U55" s="78">
        <f t="shared" si="3"/>
        <v>0</v>
      </c>
      <c r="V55" s="78">
        <f t="shared" si="4"/>
        <v>0.92739799999999972</v>
      </c>
      <c r="W55" s="78">
        <f t="shared" si="5"/>
        <v>5.3202399999999992</v>
      </c>
    </row>
    <row r="56" spans="1:23">
      <c r="A56" s="8" t="s">
        <v>98</v>
      </c>
      <c r="B56" s="22">
        <v>18.931999999999999</v>
      </c>
      <c r="C56" s="22">
        <f t="shared" si="6"/>
        <v>18.931999999999999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7.9154691999999987</v>
      </c>
      <c r="K56" s="23">
        <v>4.5247479999999989</v>
      </c>
      <c r="L56" s="23">
        <v>0</v>
      </c>
      <c r="M56" s="23">
        <v>0.9636387999999998</v>
      </c>
      <c r="N56" s="23">
        <v>5.5281439999999993</v>
      </c>
      <c r="O56" s="23">
        <f t="shared" si="8"/>
        <v>18.931999999999999</v>
      </c>
      <c r="P56" s="24"/>
      <c r="Q56" s="81">
        <f t="shared" si="9"/>
        <v>18.931999999999999</v>
      </c>
      <c r="S56" s="78">
        <f t="shared" si="1"/>
        <v>7.9154691999999987</v>
      </c>
      <c r="T56" s="78">
        <f t="shared" si="2"/>
        <v>4.5247479999999989</v>
      </c>
      <c r="U56" s="78">
        <f t="shared" si="3"/>
        <v>0</v>
      </c>
      <c r="V56" s="78">
        <f t="shared" si="4"/>
        <v>0.9636387999999998</v>
      </c>
      <c r="W56" s="78">
        <f t="shared" si="5"/>
        <v>5.5281439999999993</v>
      </c>
    </row>
    <row r="57" spans="1:23">
      <c r="A57" s="8" t="s">
        <v>99</v>
      </c>
      <c r="B57" s="22">
        <v>18.547999999999998</v>
      </c>
      <c r="C57" s="22">
        <f t="shared" si="6"/>
        <v>18.547999999999998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7.7549187999999978</v>
      </c>
      <c r="K57" s="23">
        <v>4.4329719999999986</v>
      </c>
      <c r="L57" s="23">
        <v>0</v>
      </c>
      <c r="M57" s="23">
        <v>0.94409319999999985</v>
      </c>
      <c r="N57" s="23">
        <v>5.4160159999999991</v>
      </c>
      <c r="O57" s="23">
        <f t="shared" si="8"/>
        <v>18.547999999999998</v>
      </c>
      <c r="P57" s="24"/>
      <c r="Q57" s="81">
        <f t="shared" si="9"/>
        <v>18.547999999999998</v>
      </c>
      <c r="S57" s="78">
        <f t="shared" si="1"/>
        <v>7.7549187999999978</v>
      </c>
      <c r="T57" s="78">
        <f t="shared" si="2"/>
        <v>4.4329719999999986</v>
      </c>
      <c r="U57" s="78">
        <f t="shared" si="3"/>
        <v>0</v>
      </c>
      <c r="V57" s="78">
        <f t="shared" si="4"/>
        <v>0.94409319999999985</v>
      </c>
      <c r="W57" s="78">
        <f t="shared" si="5"/>
        <v>5.4160159999999991</v>
      </c>
    </row>
    <row r="58" spans="1:23">
      <c r="A58" s="8" t="s">
        <v>100</v>
      </c>
      <c r="B58" s="22">
        <v>18.411999999999999</v>
      </c>
      <c r="C58" s="22">
        <f t="shared" si="6"/>
        <v>18.411999999999999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7.6980571999999983</v>
      </c>
      <c r="K58" s="23">
        <v>4.4004679999999992</v>
      </c>
      <c r="L58" s="23">
        <v>0</v>
      </c>
      <c r="M58" s="23">
        <v>0.93717079999999986</v>
      </c>
      <c r="N58" s="23">
        <v>5.3763039999999993</v>
      </c>
      <c r="O58" s="23">
        <f t="shared" si="8"/>
        <v>18.411999999999999</v>
      </c>
      <c r="P58" s="24"/>
      <c r="Q58" s="81">
        <f t="shared" si="9"/>
        <v>18.411999999999999</v>
      </c>
      <c r="S58" s="78">
        <f t="shared" si="1"/>
        <v>7.6980571999999983</v>
      </c>
      <c r="T58" s="78">
        <f t="shared" si="2"/>
        <v>4.4004679999999992</v>
      </c>
      <c r="U58" s="78">
        <f t="shared" si="3"/>
        <v>0</v>
      </c>
      <c r="V58" s="78">
        <f t="shared" si="4"/>
        <v>0.93717079999999986</v>
      </c>
      <c r="W58" s="78">
        <f t="shared" si="5"/>
        <v>5.3763039999999993</v>
      </c>
    </row>
    <row r="59" spans="1:23">
      <c r="A59" s="8" t="s">
        <v>101</v>
      </c>
      <c r="B59" s="22">
        <v>19.18</v>
      </c>
      <c r="C59" s="22">
        <f t="shared" si="6"/>
        <v>19.18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8.0191579999999991</v>
      </c>
      <c r="K59" s="23">
        <v>4.5840199999999989</v>
      </c>
      <c r="L59" s="23">
        <v>0</v>
      </c>
      <c r="M59" s="23">
        <v>0.97626199999999985</v>
      </c>
      <c r="N59" s="23">
        <v>5.6005599999999989</v>
      </c>
      <c r="O59" s="23">
        <f t="shared" si="8"/>
        <v>19.18</v>
      </c>
      <c r="P59" s="24"/>
      <c r="Q59" s="81">
        <f t="shared" si="9"/>
        <v>19.18</v>
      </c>
      <c r="S59" s="78">
        <f t="shared" si="1"/>
        <v>8.0191579999999991</v>
      </c>
      <c r="T59" s="78">
        <f t="shared" si="2"/>
        <v>4.5840199999999989</v>
      </c>
      <c r="U59" s="78">
        <f t="shared" si="3"/>
        <v>0</v>
      </c>
      <c r="V59" s="78">
        <f t="shared" si="4"/>
        <v>0.97626199999999985</v>
      </c>
      <c r="W59" s="78">
        <f t="shared" si="5"/>
        <v>5.6005599999999989</v>
      </c>
    </row>
    <row r="60" spans="1:23">
      <c r="A60" s="8" t="s">
        <v>102</v>
      </c>
      <c r="B60" s="22">
        <v>19.948</v>
      </c>
      <c r="C60" s="22">
        <f t="shared" si="6"/>
        <v>19.948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8.3402587999999991</v>
      </c>
      <c r="K60" s="23">
        <v>4.7675719999999986</v>
      </c>
      <c r="L60" s="23">
        <v>0</v>
      </c>
      <c r="M60" s="23">
        <v>1.0153531999999998</v>
      </c>
      <c r="N60" s="23">
        <v>5.8248159999999984</v>
      </c>
      <c r="O60" s="23">
        <f t="shared" si="8"/>
        <v>19.948</v>
      </c>
      <c r="P60" s="24"/>
      <c r="Q60" s="81">
        <f t="shared" si="9"/>
        <v>19.948</v>
      </c>
      <c r="S60" s="78">
        <f t="shared" si="1"/>
        <v>8.3402587999999991</v>
      </c>
      <c r="T60" s="78">
        <f t="shared" si="2"/>
        <v>4.7675719999999986</v>
      </c>
      <c r="U60" s="78">
        <f t="shared" si="3"/>
        <v>0</v>
      </c>
      <c r="V60" s="78">
        <f t="shared" si="4"/>
        <v>1.0153531999999998</v>
      </c>
      <c r="W60" s="78">
        <f t="shared" si="5"/>
        <v>5.8248159999999984</v>
      </c>
    </row>
    <row r="61" spans="1:23">
      <c r="A61" s="8" t="s">
        <v>103</v>
      </c>
      <c r="B61" s="22">
        <v>20.391999999999999</v>
      </c>
      <c r="C61" s="22">
        <f t="shared" si="6"/>
        <v>20.391999999999999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8.525895199999999</v>
      </c>
      <c r="K61" s="23">
        <v>4.8736879999999987</v>
      </c>
      <c r="L61" s="23">
        <v>0</v>
      </c>
      <c r="M61" s="23">
        <v>1.0379527999999998</v>
      </c>
      <c r="N61" s="23">
        <v>5.954463999999998</v>
      </c>
      <c r="O61" s="23">
        <f t="shared" si="8"/>
        <v>20.391999999999999</v>
      </c>
      <c r="P61" s="24"/>
      <c r="Q61" s="81">
        <f t="shared" si="9"/>
        <v>20.391999999999999</v>
      </c>
      <c r="S61" s="78">
        <f t="shared" si="1"/>
        <v>8.525895199999999</v>
      </c>
      <c r="T61" s="78">
        <f t="shared" si="2"/>
        <v>4.8736879999999987</v>
      </c>
      <c r="U61" s="78">
        <f t="shared" si="3"/>
        <v>0</v>
      </c>
      <c r="V61" s="78">
        <f t="shared" si="4"/>
        <v>1.0379527999999998</v>
      </c>
      <c r="W61" s="78">
        <f t="shared" si="5"/>
        <v>5.954463999999998</v>
      </c>
    </row>
    <row r="62" spans="1:23">
      <c r="A62" s="8" t="s">
        <v>104</v>
      </c>
      <c r="B62" s="22">
        <v>19.756</v>
      </c>
      <c r="C62" s="22">
        <f t="shared" si="6"/>
        <v>19.756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8.2599836</v>
      </c>
      <c r="K62" s="23">
        <v>4.7216839999999989</v>
      </c>
      <c r="L62" s="23">
        <v>0</v>
      </c>
      <c r="M62" s="23">
        <v>1.0055803999999999</v>
      </c>
      <c r="N62" s="23">
        <v>5.7687519999999983</v>
      </c>
      <c r="O62" s="23">
        <f t="shared" si="8"/>
        <v>19.756</v>
      </c>
      <c r="P62" s="24"/>
      <c r="Q62" s="81">
        <f t="shared" si="9"/>
        <v>19.756</v>
      </c>
      <c r="S62" s="78">
        <f t="shared" si="1"/>
        <v>8.2599836</v>
      </c>
      <c r="T62" s="78">
        <f t="shared" si="2"/>
        <v>4.7216839999999989</v>
      </c>
      <c r="U62" s="78">
        <f t="shared" si="3"/>
        <v>0</v>
      </c>
      <c r="V62" s="78">
        <f t="shared" si="4"/>
        <v>1.0055803999999999</v>
      </c>
      <c r="W62" s="78">
        <f t="shared" si="5"/>
        <v>5.7687519999999983</v>
      </c>
    </row>
    <row r="63" spans="1:23">
      <c r="A63" s="8" t="s">
        <v>105</v>
      </c>
      <c r="B63" s="22">
        <v>20.103999999999999</v>
      </c>
      <c r="C63" s="22">
        <f t="shared" si="6"/>
        <v>20.103999999999999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8.4054823999999986</v>
      </c>
      <c r="K63" s="23">
        <v>4.8048559999999991</v>
      </c>
      <c r="L63" s="23">
        <v>0</v>
      </c>
      <c r="M63" s="23">
        <v>1.0232935999999997</v>
      </c>
      <c r="N63" s="23">
        <v>5.8703679999999991</v>
      </c>
      <c r="O63" s="23">
        <f t="shared" si="8"/>
        <v>20.103999999999999</v>
      </c>
      <c r="P63" s="24"/>
      <c r="Q63" s="81">
        <f t="shared" si="9"/>
        <v>20.103999999999999</v>
      </c>
      <c r="S63" s="78">
        <f t="shared" si="1"/>
        <v>8.4054823999999986</v>
      </c>
      <c r="T63" s="78">
        <f t="shared" si="2"/>
        <v>4.8048559999999991</v>
      </c>
      <c r="U63" s="78">
        <f t="shared" si="3"/>
        <v>0</v>
      </c>
      <c r="V63" s="78">
        <f t="shared" si="4"/>
        <v>1.0232935999999997</v>
      </c>
      <c r="W63" s="78">
        <f t="shared" si="5"/>
        <v>5.8703679999999991</v>
      </c>
    </row>
    <row r="64" spans="1:23">
      <c r="A64" s="8" t="s">
        <v>106</v>
      </c>
      <c r="B64" s="22">
        <v>20.584</v>
      </c>
      <c r="C64" s="22">
        <f t="shared" si="6"/>
        <v>20.584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8.6061703999999999</v>
      </c>
      <c r="K64" s="23">
        <v>4.9195759999999993</v>
      </c>
      <c r="L64" s="23">
        <v>0</v>
      </c>
      <c r="M64" s="23">
        <v>1.0477255999999999</v>
      </c>
      <c r="N64" s="23">
        <v>6.0105279999999981</v>
      </c>
      <c r="O64" s="23">
        <f t="shared" si="8"/>
        <v>20.584</v>
      </c>
      <c r="P64" s="24"/>
      <c r="Q64" s="81">
        <f t="shared" si="9"/>
        <v>20.584</v>
      </c>
      <c r="S64" s="78">
        <f t="shared" si="1"/>
        <v>8.6061703999999999</v>
      </c>
      <c r="T64" s="78">
        <f t="shared" si="2"/>
        <v>4.9195759999999993</v>
      </c>
      <c r="U64" s="78">
        <f t="shared" si="3"/>
        <v>0</v>
      </c>
      <c r="V64" s="78">
        <f t="shared" si="4"/>
        <v>1.0477255999999999</v>
      </c>
      <c r="W64" s="78">
        <f t="shared" si="5"/>
        <v>6.0105279999999981</v>
      </c>
    </row>
    <row r="65" spans="1:23">
      <c r="A65" s="8" t="s">
        <v>107</v>
      </c>
      <c r="B65" s="22">
        <v>20.024000000000001</v>
      </c>
      <c r="C65" s="22">
        <f t="shared" si="6"/>
        <v>20.024000000000001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8.3720344000000004</v>
      </c>
      <c r="K65" s="23">
        <v>4.7857359999999991</v>
      </c>
      <c r="L65" s="23">
        <v>0</v>
      </c>
      <c r="M65" s="23">
        <v>1.0192215999999998</v>
      </c>
      <c r="N65" s="23">
        <v>5.8470079999999989</v>
      </c>
      <c r="O65" s="23">
        <f t="shared" si="8"/>
        <v>20.024000000000001</v>
      </c>
      <c r="P65" s="24"/>
      <c r="Q65" s="81">
        <f t="shared" si="9"/>
        <v>20.024000000000001</v>
      </c>
      <c r="S65" s="78">
        <f t="shared" si="1"/>
        <v>8.3720344000000004</v>
      </c>
      <c r="T65" s="78">
        <f t="shared" si="2"/>
        <v>4.7857359999999991</v>
      </c>
      <c r="U65" s="78">
        <f t="shared" si="3"/>
        <v>0</v>
      </c>
      <c r="V65" s="78">
        <f t="shared" si="4"/>
        <v>1.0192215999999998</v>
      </c>
      <c r="W65" s="78">
        <f t="shared" si="5"/>
        <v>5.8470079999999989</v>
      </c>
    </row>
    <row r="66" spans="1:23">
      <c r="A66" s="8" t="s">
        <v>108</v>
      </c>
      <c r="B66" s="22">
        <v>19.795999999999999</v>
      </c>
      <c r="C66" s="22">
        <f t="shared" si="6"/>
        <v>19.795999999999999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8.2767075999999982</v>
      </c>
      <c r="K66" s="23">
        <v>4.7312439999999993</v>
      </c>
      <c r="L66" s="23">
        <v>0</v>
      </c>
      <c r="M66" s="23">
        <v>1.0076163999999999</v>
      </c>
      <c r="N66" s="23">
        <v>5.7804319999999985</v>
      </c>
      <c r="O66" s="23">
        <f t="shared" si="8"/>
        <v>19.795999999999999</v>
      </c>
      <c r="P66" s="24"/>
      <c r="Q66" s="81">
        <f t="shared" si="9"/>
        <v>19.795999999999999</v>
      </c>
      <c r="S66" s="78">
        <f t="shared" si="1"/>
        <v>8.2767075999999982</v>
      </c>
      <c r="T66" s="78">
        <f t="shared" si="2"/>
        <v>4.7312439999999993</v>
      </c>
      <c r="U66" s="78">
        <f t="shared" si="3"/>
        <v>0</v>
      </c>
      <c r="V66" s="78">
        <f t="shared" si="4"/>
        <v>1.0076163999999999</v>
      </c>
      <c r="W66" s="78">
        <f t="shared" si="5"/>
        <v>5.7804319999999985</v>
      </c>
    </row>
    <row r="67" spans="1:23">
      <c r="A67" s="8" t="s">
        <v>109</v>
      </c>
      <c r="B67" s="22">
        <v>19.911999999999999</v>
      </c>
      <c r="C67" s="22">
        <f t="shared" si="6"/>
        <v>19.911999999999999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8.3252071999999995</v>
      </c>
      <c r="K67" s="23">
        <v>4.7589679999999985</v>
      </c>
      <c r="L67" s="23">
        <v>0</v>
      </c>
      <c r="M67" s="23">
        <v>1.0135207999999998</v>
      </c>
      <c r="N67" s="23">
        <v>5.814303999999999</v>
      </c>
      <c r="O67" s="23">
        <f t="shared" si="8"/>
        <v>19.911999999999999</v>
      </c>
      <c r="P67" s="24"/>
      <c r="Q67" s="81">
        <f t="shared" si="9"/>
        <v>19.911999999999999</v>
      </c>
      <c r="S67" s="78">
        <f t="shared" ref="S67" si="10">J67</f>
        <v>8.3252071999999995</v>
      </c>
      <c r="T67" s="78">
        <f t="shared" ref="T67" si="11">K67</f>
        <v>4.7589679999999985</v>
      </c>
      <c r="U67" s="78">
        <f t="shared" ref="U67" si="12">L67</f>
        <v>0</v>
      </c>
      <c r="V67" s="78">
        <f t="shared" ref="V67" si="13">M67</f>
        <v>1.0135207999999998</v>
      </c>
      <c r="W67" s="78">
        <f t="shared" ref="W67" si="14">N67</f>
        <v>5.814303999999999</v>
      </c>
    </row>
    <row r="68" spans="1:23">
      <c r="A68" s="8" t="s">
        <v>110</v>
      </c>
      <c r="B68" s="22">
        <v>19.295999999999999</v>
      </c>
      <c r="C68" s="22">
        <f t="shared" ref="C68:C98" si="15">B68</f>
        <v>19.295999999999999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8.0676575999999987</v>
      </c>
      <c r="K68" s="23">
        <v>4.611743999999999</v>
      </c>
      <c r="L68" s="23">
        <v>0</v>
      </c>
      <c r="M68" s="23">
        <v>0.98216639999999988</v>
      </c>
      <c r="N68" s="23">
        <v>5.6344319999999986</v>
      </c>
      <c r="O68" s="23">
        <f t="shared" ref="O68:O98" si="17">$C68*I68/$I68</f>
        <v>19.295999999999999</v>
      </c>
      <c r="P68" s="24"/>
      <c r="Q68" s="81">
        <f t="shared" ref="Q68:Q98" si="18">O68+P68</f>
        <v>19.295999999999999</v>
      </c>
      <c r="S68" s="78">
        <f>J68</f>
        <v>8.0676575999999987</v>
      </c>
      <c r="T68" s="78">
        <f t="shared" ref="T68:W68" si="19">K68</f>
        <v>4.611743999999999</v>
      </c>
      <c r="U68" s="78">
        <f t="shared" si="19"/>
        <v>0</v>
      </c>
      <c r="V68" s="78">
        <f t="shared" si="19"/>
        <v>0.98216639999999988</v>
      </c>
      <c r="W68" s="78">
        <f t="shared" si="19"/>
        <v>5.6344319999999986</v>
      </c>
    </row>
    <row r="69" spans="1:23">
      <c r="A69" s="8" t="s">
        <v>111</v>
      </c>
      <c r="B69" s="22">
        <v>18.72</v>
      </c>
      <c r="C69" s="22">
        <f t="shared" si="15"/>
        <v>18.72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7.8268319999999987</v>
      </c>
      <c r="K69" s="23">
        <v>4.4740799999999989</v>
      </c>
      <c r="L69" s="23">
        <v>0</v>
      </c>
      <c r="M69" s="23">
        <v>0.95284799999999981</v>
      </c>
      <c r="N69" s="23">
        <v>5.4662399999999982</v>
      </c>
      <c r="O69" s="23">
        <f t="shared" si="17"/>
        <v>18.72</v>
      </c>
      <c r="P69" s="24"/>
      <c r="Q69" s="81">
        <f t="shared" si="18"/>
        <v>18.72</v>
      </c>
      <c r="S69" s="78">
        <f t="shared" ref="S69:S98" si="20">J69</f>
        <v>7.8268319999999987</v>
      </c>
      <c r="T69" s="78">
        <f t="shared" ref="T69:T98" si="21">K69</f>
        <v>4.4740799999999989</v>
      </c>
      <c r="U69" s="78">
        <f t="shared" ref="U69:U98" si="22">L69</f>
        <v>0</v>
      </c>
      <c r="V69" s="78">
        <f t="shared" ref="V69:V98" si="23">M69</f>
        <v>0.95284799999999981</v>
      </c>
      <c r="W69" s="78">
        <f t="shared" ref="W69:W98" si="24">N69</f>
        <v>5.4662399999999982</v>
      </c>
    </row>
    <row r="70" spans="1:23">
      <c r="A70" s="8" t="s">
        <v>112</v>
      </c>
      <c r="B70" s="22">
        <v>18.856000000000002</v>
      </c>
      <c r="C70" s="22">
        <f t="shared" si="15"/>
        <v>18.856000000000002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7.8836936</v>
      </c>
      <c r="K70" s="23">
        <v>4.5065839999999993</v>
      </c>
      <c r="L70" s="23">
        <v>0</v>
      </c>
      <c r="M70" s="23">
        <v>0.95977039999999991</v>
      </c>
      <c r="N70" s="23">
        <v>5.5059519999999997</v>
      </c>
      <c r="O70" s="23">
        <f t="shared" si="17"/>
        <v>18.856000000000002</v>
      </c>
      <c r="P70" s="24"/>
      <c r="Q70" s="81">
        <f t="shared" si="18"/>
        <v>18.856000000000002</v>
      </c>
      <c r="S70" s="78">
        <f t="shared" si="20"/>
        <v>7.8836936</v>
      </c>
      <c r="T70" s="78">
        <f t="shared" si="21"/>
        <v>4.5065839999999993</v>
      </c>
      <c r="U70" s="78">
        <f t="shared" si="22"/>
        <v>0</v>
      </c>
      <c r="V70" s="78">
        <f t="shared" si="23"/>
        <v>0.95977039999999991</v>
      </c>
      <c r="W70" s="78">
        <f t="shared" si="24"/>
        <v>5.5059519999999997</v>
      </c>
    </row>
    <row r="71" spans="1:23">
      <c r="A71" s="8" t="s">
        <v>113</v>
      </c>
      <c r="B71" s="22">
        <v>18.027999999999999</v>
      </c>
      <c r="C71" s="22">
        <f t="shared" si="15"/>
        <v>18.027999999999999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7.5375067999999992</v>
      </c>
      <c r="K71" s="23">
        <v>4.3086919999999989</v>
      </c>
      <c r="L71" s="23">
        <v>0</v>
      </c>
      <c r="M71" s="23">
        <v>0.91762519999999981</v>
      </c>
      <c r="N71" s="23">
        <v>5.2641759999999991</v>
      </c>
      <c r="O71" s="23">
        <f t="shared" si="17"/>
        <v>18.027999999999999</v>
      </c>
      <c r="P71" s="24"/>
      <c r="Q71" s="81">
        <f t="shared" si="18"/>
        <v>18.027999999999999</v>
      </c>
      <c r="S71" s="78">
        <f t="shared" si="20"/>
        <v>7.5375067999999992</v>
      </c>
      <c r="T71" s="78">
        <f t="shared" si="21"/>
        <v>4.3086919999999989</v>
      </c>
      <c r="U71" s="78">
        <f t="shared" si="22"/>
        <v>0</v>
      </c>
      <c r="V71" s="78">
        <f t="shared" si="23"/>
        <v>0.91762519999999981</v>
      </c>
      <c r="W71" s="78">
        <f t="shared" si="24"/>
        <v>5.2641759999999991</v>
      </c>
    </row>
    <row r="72" spans="1:23">
      <c r="A72" s="8" t="s">
        <v>114</v>
      </c>
      <c r="B72" s="22">
        <v>17.588000000000001</v>
      </c>
      <c r="C72" s="22">
        <f t="shared" si="15"/>
        <v>17.588000000000001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7.3535428000000005</v>
      </c>
      <c r="K72" s="23">
        <v>4.2035319999999992</v>
      </c>
      <c r="L72" s="23">
        <v>0</v>
      </c>
      <c r="M72" s="23">
        <v>0.89522919999999984</v>
      </c>
      <c r="N72" s="23">
        <v>5.1356959999999994</v>
      </c>
      <c r="O72" s="23">
        <f t="shared" si="17"/>
        <v>17.588000000000001</v>
      </c>
      <c r="P72" s="24"/>
      <c r="Q72" s="81">
        <f t="shared" si="18"/>
        <v>17.588000000000001</v>
      </c>
      <c r="S72" s="78">
        <f t="shared" si="20"/>
        <v>7.3535428000000005</v>
      </c>
      <c r="T72" s="78">
        <f t="shared" si="21"/>
        <v>4.2035319999999992</v>
      </c>
      <c r="U72" s="78">
        <f t="shared" si="22"/>
        <v>0</v>
      </c>
      <c r="V72" s="78">
        <f t="shared" si="23"/>
        <v>0.89522919999999984</v>
      </c>
      <c r="W72" s="78">
        <f t="shared" si="24"/>
        <v>5.1356959999999994</v>
      </c>
    </row>
    <row r="73" spans="1:23">
      <c r="A73" s="8" t="s">
        <v>115</v>
      </c>
      <c r="B73" s="22">
        <v>16.376000000000001</v>
      </c>
      <c r="C73" s="22">
        <f t="shared" si="15"/>
        <v>16.376000000000001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6.8468056000000006</v>
      </c>
      <c r="K73" s="23">
        <v>3.9138639999999993</v>
      </c>
      <c r="L73" s="23">
        <v>0</v>
      </c>
      <c r="M73" s="23">
        <v>0.8335383999999999</v>
      </c>
      <c r="N73" s="23">
        <v>4.7817919999999994</v>
      </c>
      <c r="O73" s="23">
        <f t="shared" si="17"/>
        <v>16.376000000000001</v>
      </c>
      <c r="P73" s="24"/>
      <c r="Q73" s="81">
        <f t="shared" si="18"/>
        <v>16.376000000000001</v>
      </c>
      <c r="S73" s="78">
        <f t="shared" si="20"/>
        <v>6.8468056000000006</v>
      </c>
      <c r="T73" s="78">
        <f t="shared" si="21"/>
        <v>3.9138639999999993</v>
      </c>
      <c r="U73" s="78">
        <f t="shared" si="22"/>
        <v>0</v>
      </c>
      <c r="V73" s="78">
        <f t="shared" si="23"/>
        <v>0.8335383999999999</v>
      </c>
      <c r="W73" s="78">
        <f t="shared" si="24"/>
        <v>4.7817919999999994</v>
      </c>
    </row>
    <row r="74" spans="1:23">
      <c r="A74" s="8" t="s">
        <v>116</v>
      </c>
      <c r="B74" s="22">
        <v>17.128</v>
      </c>
      <c r="C74" s="22">
        <f t="shared" si="15"/>
        <v>17.128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7.1612168</v>
      </c>
      <c r="K74" s="23">
        <v>4.0935919999999992</v>
      </c>
      <c r="L74" s="23">
        <v>0</v>
      </c>
      <c r="M74" s="23">
        <v>0.87181519999999979</v>
      </c>
      <c r="N74" s="23">
        <v>5.0013759999999987</v>
      </c>
      <c r="O74" s="23">
        <f t="shared" si="17"/>
        <v>17.128</v>
      </c>
      <c r="P74" s="24"/>
      <c r="Q74" s="81">
        <f t="shared" si="18"/>
        <v>17.128</v>
      </c>
      <c r="S74" s="78">
        <f t="shared" si="20"/>
        <v>7.1612168</v>
      </c>
      <c r="T74" s="78">
        <f t="shared" si="21"/>
        <v>4.0935919999999992</v>
      </c>
      <c r="U74" s="78">
        <f t="shared" si="22"/>
        <v>0</v>
      </c>
      <c r="V74" s="78">
        <f t="shared" si="23"/>
        <v>0.87181519999999979</v>
      </c>
      <c r="W74" s="78">
        <f t="shared" si="24"/>
        <v>5.0013759999999987</v>
      </c>
    </row>
    <row r="75" spans="1:23">
      <c r="A75" s="8" t="s">
        <v>117</v>
      </c>
      <c r="B75" s="22">
        <v>16.648</v>
      </c>
      <c r="C75" s="22">
        <f t="shared" si="15"/>
        <v>16.648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6.9605287999999996</v>
      </c>
      <c r="K75" s="23">
        <v>3.9788719999999991</v>
      </c>
      <c r="L75" s="23">
        <v>0</v>
      </c>
      <c r="M75" s="23">
        <v>0.84738319999999989</v>
      </c>
      <c r="N75" s="23">
        <v>4.8612159999999998</v>
      </c>
      <c r="O75" s="23">
        <f t="shared" si="17"/>
        <v>16.648</v>
      </c>
      <c r="P75" s="24"/>
      <c r="Q75" s="81">
        <f t="shared" si="18"/>
        <v>16.648</v>
      </c>
      <c r="S75" s="78">
        <f t="shared" si="20"/>
        <v>6.9605287999999996</v>
      </c>
      <c r="T75" s="78">
        <f t="shared" si="21"/>
        <v>3.9788719999999991</v>
      </c>
      <c r="U75" s="78">
        <f t="shared" si="22"/>
        <v>0</v>
      </c>
      <c r="V75" s="78">
        <f t="shared" si="23"/>
        <v>0.84738319999999989</v>
      </c>
      <c r="W75" s="78">
        <f t="shared" si="24"/>
        <v>4.8612159999999998</v>
      </c>
    </row>
    <row r="76" spans="1:23">
      <c r="A76" s="8" t="s">
        <v>118</v>
      </c>
      <c r="B76" s="22">
        <v>17.896000000000001</v>
      </c>
      <c r="C76" s="22">
        <f t="shared" si="15"/>
        <v>17.896000000000001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7.4823176</v>
      </c>
      <c r="K76" s="23">
        <v>4.2771439999999998</v>
      </c>
      <c r="L76" s="23">
        <v>0</v>
      </c>
      <c r="M76" s="23">
        <v>0.91090639999999989</v>
      </c>
      <c r="N76" s="23">
        <v>5.2256320000000001</v>
      </c>
      <c r="O76" s="23">
        <f t="shared" si="17"/>
        <v>17.896000000000001</v>
      </c>
      <c r="P76" s="24"/>
      <c r="Q76" s="81">
        <f t="shared" si="18"/>
        <v>17.896000000000001</v>
      </c>
      <c r="S76" s="78">
        <f t="shared" si="20"/>
        <v>7.4823176</v>
      </c>
      <c r="T76" s="78">
        <f t="shared" si="21"/>
        <v>4.2771439999999998</v>
      </c>
      <c r="U76" s="78">
        <f t="shared" si="22"/>
        <v>0</v>
      </c>
      <c r="V76" s="78">
        <f t="shared" si="23"/>
        <v>0.91090639999999989</v>
      </c>
      <c r="W76" s="78">
        <f t="shared" si="24"/>
        <v>5.2256320000000001</v>
      </c>
    </row>
    <row r="77" spans="1:23">
      <c r="A77" s="8" t="s">
        <v>119</v>
      </c>
      <c r="B77" s="22">
        <v>18.239999999999998</v>
      </c>
      <c r="C77" s="22">
        <f t="shared" si="15"/>
        <v>18.239999999999998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7.6261439999999983</v>
      </c>
      <c r="K77" s="23">
        <v>4.3593599999999988</v>
      </c>
      <c r="L77" s="23">
        <v>0</v>
      </c>
      <c r="M77" s="23">
        <v>0.92841599999999969</v>
      </c>
      <c r="N77" s="23">
        <v>5.3260799999999984</v>
      </c>
      <c r="O77" s="23">
        <f t="shared" si="17"/>
        <v>18.239999999999998</v>
      </c>
      <c r="P77" s="24"/>
      <c r="Q77" s="81">
        <f t="shared" si="18"/>
        <v>18.239999999999998</v>
      </c>
      <c r="S77" s="78">
        <f t="shared" si="20"/>
        <v>7.6261439999999983</v>
      </c>
      <c r="T77" s="78">
        <f t="shared" si="21"/>
        <v>4.3593599999999988</v>
      </c>
      <c r="U77" s="78">
        <f t="shared" si="22"/>
        <v>0</v>
      </c>
      <c r="V77" s="78">
        <f t="shared" si="23"/>
        <v>0.92841599999999969</v>
      </c>
      <c r="W77" s="78">
        <f t="shared" si="24"/>
        <v>5.3260799999999984</v>
      </c>
    </row>
    <row r="78" spans="1:23">
      <c r="A78" s="8" t="s">
        <v>120</v>
      </c>
      <c r="B78" s="22">
        <v>18.776</v>
      </c>
      <c r="C78" s="22">
        <f t="shared" si="15"/>
        <v>18.776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7.8502455999999992</v>
      </c>
      <c r="K78" s="23">
        <v>4.4874639999999992</v>
      </c>
      <c r="L78" s="23">
        <v>0</v>
      </c>
      <c r="M78" s="23">
        <v>0.95569839999999984</v>
      </c>
      <c r="N78" s="23">
        <v>5.4825919999999986</v>
      </c>
      <c r="O78" s="23">
        <f t="shared" si="17"/>
        <v>18.776</v>
      </c>
      <c r="P78" s="24"/>
      <c r="Q78" s="81">
        <f t="shared" si="18"/>
        <v>18.776</v>
      </c>
      <c r="S78" s="78">
        <f t="shared" si="20"/>
        <v>7.8502455999999992</v>
      </c>
      <c r="T78" s="78">
        <f t="shared" si="21"/>
        <v>4.4874639999999992</v>
      </c>
      <c r="U78" s="78">
        <f t="shared" si="22"/>
        <v>0</v>
      </c>
      <c r="V78" s="78">
        <f t="shared" si="23"/>
        <v>0.95569839999999984</v>
      </c>
      <c r="W78" s="78">
        <f t="shared" si="24"/>
        <v>5.4825919999999986</v>
      </c>
    </row>
    <row r="79" spans="1:23">
      <c r="A79" s="8" t="s">
        <v>121</v>
      </c>
      <c r="B79" s="22">
        <v>19.66</v>
      </c>
      <c r="C79" s="22">
        <f t="shared" si="15"/>
        <v>19.66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8.2198459999999987</v>
      </c>
      <c r="K79" s="23">
        <v>4.698739999999999</v>
      </c>
      <c r="L79" s="23">
        <v>0</v>
      </c>
      <c r="M79" s="23">
        <v>1.000694</v>
      </c>
      <c r="N79" s="23">
        <v>5.7407199999999996</v>
      </c>
      <c r="O79" s="23">
        <f t="shared" si="17"/>
        <v>19.66</v>
      </c>
      <c r="P79" s="24"/>
      <c r="Q79" s="81">
        <f t="shared" si="18"/>
        <v>19.66</v>
      </c>
      <c r="S79" s="78">
        <f t="shared" si="20"/>
        <v>8.2198459999999987</v>
      </c>
      <c r="T79" s="78">
        <f t="shared" si="21"/>
        <v>4.698739999999999</v>
      </c>
      <c r="U79" s="78">
        <f t="shared" si="22"/>
        <v>0</v>
      </c>
      <c r="V79" s="78">
        <f t="shared" si="23"/>
        <v>1.000694</v>
      </c>
      <c r="W79" s="78">
        <f t="shared" si="24"/>
        <v>5.7407199999999996</v>
      </c>
    </row>
    <row r="80" spans="1:23">
      <c r="A80" s="8" t="s">
        <v>122</v>
      </c>
      <c r="B80" s="22">
        <v>20.103999999999999</v>
      </c>
      <c r="C80" s="22">
        <f t="shared" si="15"/>
        <v>20.103999999999999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8.4054823999999986</v>
      </c>
      <c r="K80" s="23">
        <v>4.8048559999999991</v>
      </c>
      <c r="L80" s="23">
        <v>0</v>
      </c>
      <c r="M80" s="23">
        <v>1.0232935999999997</v>
      </c>
      <c r="N80" s="23">
        <v>5.8703679999999991</v>
      </c>
      <c r="O80" s="23">
        <f t="shared" si="17"/>
        <v>20.103999999999999</v>
      </c>
      <c r="P80" s="24"/>
      <c r="Q80" s="81">
        <f t="shared" si="18"/>
        <v>20.103999999999999</v>
      </c>
      <c r="S80" s="78">
        <f t="shared" si="20"/>
        <v>8.4054823999999986</v>
      </c>
      <c r="T80" s="78">
        <f t="shared" si="21"/>
        <v>4.8048559999999991</v>
      </c>
      <c r="U80" s="78">
        <f t="shared" si="22"/>
        <v>0</v>
      </c>
      <c r="V80" s="78">
        <f t="shared" si="23"/>
        <v>1.0232935999999997</v>
      </c>
      <c r="W80" s="78">
        <f t="shared" si="24"/>
        <v>5.8703679999999991</v>
      </c>
    </row>
    <row r="81" spans="1:23">
      <c r="A81" s="8" t="s">
        <v>123</v>
      </c>
      <c r="B81" s="22">
        <v>19.756</v>
      </c>
      <c r="C81" s="22">
        <f t="shared" si="15"/>
        <v>19.756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8.2599836</v>
      </c>
      <c r="K81" s="23">
        <v>4.7216839999999989</v>
      </c>
      <c r="L81" s="23">
        <v>0</v>
      </c>
      <c r="M81" s="23">
        <v>1.0055803999999999</v>
      </c>
      <c r="N81" s="23">
        <v>5.7687519999999983</v>
      </c>
      <c r="O81" s="23">
        <f t="shared" si="17"/>
        <v>19.756</v>
      </c>
      <c r="P81" s="24"/>
      <c r="Q81" s="81">
        <f t="shared" si="18"/>
        <v>19.756</v>
      </c>
      <c r="S81" s="78">
        <f t="shared" si="20"/>
        <v>8.2599836</v>
      </c>
      <c r="T81" s="78">
        <f t="shared" si="21"/>
        <v>4.7216839999999989</v>
      </c>
      <c r="U81" s="78">
        <f t="shared" si="22"/>
        <v>0</v>
      </c>
      <c r="V81" s="78">
        <f t="shared" si="23"/>
        <v>1.0055803999999999</v>
      </c>
      <c r="W81" s="78">
        <f t="shared" si="24"/>
        <v>5.7687519999999983</v>
      </c>
    </row>
    <row r="82" spans="1:23">
      <c r="A82" s="8" t="s">
        <v>124</v>
      </c>
      <c r="B82" s="22">
        <v>19.72</v>
      </c>
      <c r="C82" s="22">
        <f t="shared" si="15"/>
        <v>19.72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8.2449319999999986</v>
      </c>
      <c r="K82" s="23">
        <v>4.7130799999999988</v>
      </c>
      <c r="L82" s="23">
        <v>0</v>
      </c>
      <c r="M82" s="23">
        <v>1.0037479999999999</v>
      </c>
      <c r="N82" s="23">
        <v>5.7582399999999989</v>
      </c>
      <c r="O82" s="23">
        <f t="shared" si="17"/>
        <v>19.72</v>
      </c>
      <c r="P82" s="24"/>
      <c r="Q82" s="81">
        <f t="shared" si="18"/>
        <v>19.72</v>
      </c>
      <c r="S82" s="78">
        <f t="shared" si="20"/>
        <v>8.2449319999999986</v>
      </c>
      <c r="T82" s="78">
        <f t="shared" si="21"/>
        <v>4.7130799999999988</v>
      </c>
      <c r="U82" s="78">
        <f t="shared" si="22"/>
        <v>0</v>
      </c>
      <c r="V82" s="78">
        <f t="shared" si="23"/>
        <v>1.0037479999999999</v>
      </c>
      <c r="W82" s="78">
        <f t="shared" si="24"/>
        <v>5.7582399999999989</v>
      </c>
    </row>
    <row r="83" spans="1:23">
      <c r="A83" s="8" t="s">
        <v>125</v>
      </c>
      <c r="B83" s="22">
        <v>19.507999999999999</v>
      </c>
      <c r="C83" s="22">
        <f t="shared" si="15"/>
        <v>19.507999999999999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8.1562947999999995</v>
      </c>
      <c r="K83" s="23">
        <v>4.6624119999999989</v>
      </c>
      <c r="L83" s="23">
        <v>0</v>
      </c>
      <c r="M83" s="23">
        <v>0.99295719999999976</v>
      </c>
      <c r="N83" s="23">
        <v>5.6963359999999996</v>
      </c>
      <c r="O83" s="23">
        <f t="shared" si="17"/>
        <v>19.507999999999999</v>
      </c>
      <c r="P83" s="24"/>
      <c r="Q83" s="81">
        <f t="shared" si="18"/>
        <v>19.507999999999999</v>
      </c>
      <c r="S83" s="78">
        <f t="shared" si="20"/>
        <v>8.1562947999999995</v>
      </c>
      <c r="T83" s="78">
        <f t="shared" si="21"/>
        <v>4.6624119999999989</v>
      </c>
      <c r="U83" s="78">
        <f t="shared" si="22"/>
        <v>0</v>
      </c>
      <c r="V83" s="78">
        <f t="shared" si="23"/>
        <v>0.99295719999999976</v>
      </c>
      <c r="W83" s="78">
        <f t="shared" si="24"/>
        <v>5.6963359999999996</v>
      </c>
    </row>
    <row r="84" spans="1:23">
      <c r="A84" s="8" t="s">
        <v>126</v>
      </c>
      <c r="B84" s="22">
        <v>18.968</v>
      </c>
      <c r="C84" s="22">
        <f t="shared" si="15"/>
        <v>18.968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7.9305207999999991</v>
      </c>
      <c r="K84" s="23">
        <v>4.5333519999999989</v>
      </c>
      <c r="L84" s="23">
        <v>0</v>
      </c>
      <c r="M84" s="23">
        <v>0.96547119999999975</v>
      </c>
      <c r="N84" s="23">
        <v>5.5386559999999987</v>
      </c>
      <c r="O84" s="23">
        <f t="shared" si="17"/>
        <v>18.968</v>
      </c>
      <c r="P84" s="24"/>
      <c r="Q84" s="81">
        <f t="shared" si="18"/>
        <v>18.968</v>
      </c>
      <c r="S84" s="78">
        <f t="shared" si="20"/>
        <v>7.9305207999999991</v>
      </c>
      <c r="T84" s="78">
        <f t="shared" si="21"/>
        <v>4.5333519999999989</v>
      </c>
      <c r="U84" s="78">
        <f t="shared" si="22"/>
        <v>0</v>
      </c>
      <c r="V84" s="78">
        <f t="shared" si="23"/>
        <v>0.96547119999999975</v>
      </c>
      <c r="W84" s="78">
        <f t="shared" si="24"/>
        <v>5.5386559999999987</v>
      </c>
    </row>
    <row r="85" spans="1:23">
      <c r="A85" s="8" t="s">
        <v>127</v>
      </c>
      <c r="B85" s="22">
        <v>19.623999999999999</v>
      </c>
      <c r="C85" s="22">
        <f t="shared" si="15"/>
        <v>19.623999999999999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8.204794399999999</v>
      </c>
      <c r="K85" s="23">
        <v>4.690135999999999</v>
      </c>
      <c r="L85" s="23">
        <v>0</v>
      </c>
      <c r="M85" s="23">
        <v>0.99886159999999979</v>
      </c>
      <c r="N85" s="23">
        <v>5.7302079999999984</v>
      </c>
      <c r="O85" s="23">
        <f t="shared" si="17"/>
        <v>19.623999999999999</v>
      </c>
      <c r="P85" s="24"/>
      <c r="Q85" s="81">
        <f t="shared" si="18"/>
        <v>19.623999999999999</v>
      </c>
      <c r="S85" s="78">
        <f t="shared" si="20"/>
        <v>8.204794399999999</v>
      </c>
      <c r="T85" s="78">
        <f t="shared" si="21"/>
        <v>4.690135999999999</v>
      </c>
      <c r="U85" s="78">
        <f t="shared" si="22"/>
        <v>0</v>
      </c>
      <c r="V85" s="78">
        <f t="shared" si="23"/>
        <v>0.99886159999999979</v>
      </c>
      <c r="W85" s="78">
        <f t="shared" si="24"/>
        <v>5.7302079999999984</v>
      </c>
    </row>
    <row r="86" spans="1:23">
      <c r="A86" s="8" t="s">
        <v>128</v>
      </c>
      <c r="B86" s="22">
        <v>19.123999999999999</v>
      </c>
      <c r="C86" s="22">
        <f t="shared" si="15"/>
        <v>19.123999999999999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7.9957443999999986</v>
      </c>
      <c r="K86" s="23">
        <v>4.5706359999999986</v>
      </c>
      <c r="L86" s="23">
        <v>0</v>
      </c>
      <c r="M86" s="23">
        <v>0.97341159999999971</v>
      </c>
      <c r="N86" s="23">
        <v>5.5842079999999994</v>
      </c>
      <c r="O86" s="23">
        <f t="shared" si="17"/>
        <v>19.123999999999999</v>
      </c>
      <c r="P86" s="24"/>
      <c r="Q86" s="81">
        <f t="shared" si="18"/>
        <v>19.123999999999999</v>
      </c>
      <c r="S86" s="78">
        <f t="shared" si="20"/>
        <v>7.9957443999999986</v>
      </c>
      <c r="T86" s="78">
        <f t="shared" si="21"/>
        <v>4.5706359999999986</v>
      </c>
      <c r="U86" s="78">
        <f t="shared" si="22"/>
        <v>0</v>
      </c>
      <c r="V86" s="78">
        <f t="shared" si="23"/>
        <v>0.97341159999999971</v>
      </c>
      <c r="W86" s="78">
        <f t="shared" si="24"/>
        <v>5.5842079999999994</v>
      </c>
    </row>
    <row r="87" spans="1:23">
      <c r="A87" s="8" t="s">
        <v>129</v>
      </c>
      <c r="B87" s="22">
        <v>20.14</v>
      </c>
      <c r="C87" s="22">
        <f t="shared" si="15"/>
        <v>20.14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8.420534</v>
      </c>
      <c r="K87" s="23">
        <v>4.8134599999999992</v>
      </c>
      <c r="L87" s="23">
        <v>0</v>
      </c>
      <c r="M87" s="23">
        <v>1.025126</v>
      </c>
      <c r="N87" s="23">
        <v>5.8808799999999986</v>
      </c>
      <c r="O87" s="23">
        <f t="shared" si="17"/>
        <v>20.14</v>
      </c>
      <c r="P87" s="24"/>
      <c r="Q87" s="81">
        <f t="shared" si="18"/>
        <v>20.14</v>
      </c>
      <c r="S87" s="78">
        <f t="shared" si="20"/>
        <v>8.420534</v>
      </c>
      <c r="T87" s="78">
        <f t="shared" si="21"/>
        <v>4.8134599999999992</v>
      </c>
      <c r="U87" s="78">
        <f t="shared" si="22"/>
        <v>0</v>
      </c>
      <c r="V87" s="78">
        <f t="shared" si="23"/>
        <v>1.025126</v>
      </c>
      <c r="W87" s="78">
        <f t="shared" si="24"/>
        <v>5.8808799999999986</v>
      </c>
    </row>
    <row r="88" spans="1:23">
      <c r="A88" s="8" t="s">
        <v>130</v>
      </c>
      <c r="B88" s="22">
        <v>20.564</v>
      </c>
      <c r="C88" s="22">
        <f t="shared" si="15"/>
        <v>20.564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8.5978083999999981</v>
      </c>
      <c r="K88" s="23">
        <v>4.9147959999999991</v>
      </c>
      <c r="L88" s="23">
        <v>0</v>
      </c>
      <c r="M88" s="23">
        <v>1.0467076</v>
      </c>
      <c r="N88" s="23">
        <v>6.0046879999999989</v>
      </c>
      <c r="O88" s="23">
        <f t="shared" si="17"/>
        <v>20.563999999999997</v>
      </c>
      <c r="P88" s="24"/>
      <c r="Q88" s="81">
        <f t="shared" si="18"/>
        <v>20.563999999999997</v>
      </c>
      <c r="S88" s="78">
        <f t="shared" si="20"/>
        <v>8.5978083999999981</v>
      </c>
      <c r="T88" s="78">
        <f t="shared" si="21"/>
        <v>4.9147959999999991</v>
      </c>
      <c r="U88" s="78">
        <f t="shared" si="22"/>
        <v>0</v>
      </c>
      <c r="V88" s="78">
        <f t="shared" si="23"/>
        <v>1.0467076</v>
      </c>
      <c r="W88" s="78">
        <f t="shared" si="24"/>
        <v>6.0046879999999989</v>
      </c>
    </row>
    <row r="89" spans="1:23">
      <c r="A89" s="8" t="s">
        <v>131</v>
      </c>
      <c r="B89" s="22">
        <v>20.584</v>
      </c>
      <c r="C89" s="22">
        <f t="shared" si="15"/>
        <v>20.584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8.6061703999999999</v>
      </c>
      <c r="K89" s="23">
        <v>4.9195759999999993</v>
      </c>
      <c r="L89" s="23">
        <v>0</v>
      </c>
      <c r="M89" s="23">
        <v>1.0477255999999999</v>
      </c>
      <c r="N89" s="23">
        <v>6.0105279999999981</v>
      </c>
      <c r="O89" s="23">
        <f t="shared" si="17"/>
        <v>20.584</v>
      </c>
      <c r="P89" s="24"/>
      <c r="Q89" s="81">
        <f t="shared" si="18"/>
        <v>20.584</v>
      </c>
      <c r="S89" s="78">
        <f t="shared" si="20"/>
        <v>8.6061703999999999</v>
      </c>
      <c r="T89" s="78">
        <f t="shared" si="21"/>
        <v>4.9195759999999993</v>
      </c>
      <c r="U89" s="78">
        <f t="shared" si="22"/>
        <v>0</v>
      </c>
      <c r="V89" s="78">
        <f t="shared" si="23"/>
        <v>1.0477255999999999</v>
      </c>
      <c r="W89" s="78">
        <f t="shared" si="24"/>
        <v>6.0105279999999981</v>
      </c>
    </row>
    <row r="90" spans="1:23">
      <c r="A90" s="8" t="s">
        <v>132</v>
      </c>
      <c r="B90" s="22">
        <v>20.584</v>
      </c>
      <c r="C90" s="22">
        <f t="shared" si="15"/>
        <v>20.584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8.6061703999999999</v>
      </c>
      <c r="K90" s="23">
        <v>4.9195759999999993</v>
      </c>
      <c r="L90" s="23">
        <v>0</v>
      </c>
      <c r="M90" s="23">
        <v>1.0477255999999999</v>
      </c>
      <c r="N90" s="23">
        <v>6.0105279999999981</v>
      </c>
      <c r="O90" s="23">
        <f t="shared" si="17"/>
        <v>20.584</v>
      </c>
      <c r="P90" s="24"/>
      <c r="Q90" s="81">
        <f t="shared" si="18"/>
        <v>20.584</v>
      </c>
      <c r="S90" s="78">
        <f t="shared" si="20"/>
        <v>8.6061703999999999</v>
      </c>
      <c r="T90" s="78">
        <f t="shared" si="21"/>
        <v>4.9195759999999993</v>
      </c>
      <c r="U90" s="78">
        <f t="shared" si="22"/>
        <v>0</v>
      </c>
      <c r="V90" s="78">
        <f t="shared" si="23"/>
        <v>1.0477255999999999</v>
      </c>
      <c r="W90" s="78">
        <f t="shared" si="24"/>
        <v>6.0105279999999981</v>
      </c>
    </row>
    <row r="91" spans="1:23">
      <c r="A91" s="8" t="s">
        <v>133</v>
      </c>
      <c r="B91" s="22">
        <v>19.544</v>
      </c>
      <c r="C91" s="22">
        <f t="shared" si="15"/>
        <v>19.544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8.1713463999999991</v>
      </c>
      <c r="K91" s="23">
        <v>4.6710159999999989</v>
      </c>
      <c r="L91" s="23">
        <v>0</v>
      </c>
      <c r="M91" s="23">
        <v>0.99478959999999983</v>
      </c>
      <c r="N91" s="23">
        <v>5.706847999999999</v>
      </c>
      <c r="O91" s="23">
        <f t="shared" si="17"/>
        <v>19.544</v>
      </c>
      <c r="P91" s="24"/>
      <c r="Q91" s="81">
        <f t="shared" si="18"/>
        <v>19.544</v>
      </c>
      <c r="S91" s="78">
        <f t="shared" si="20"/>
        <v>8.1713463999999991</v>
      </c>
      <c r="T91" s="78">
        <f t="shared" si="21"/>
        <v>4.6710159999999989</v>
      </c>
      <c r="U91" s="78">
        <f t="shared" si="22"/>
        <v>0</v>
      </c>
      <c r="V91" s="78">
        <f t="shared" si="23"/>
        <v>0.99478959999999983</v>
      </c>
      <c r="W91" s="78">
        <f t="shared" si="24"/>
        <v>5.706847999999999</v>
      </c>
    </row>
    <row r="92" spans="1:23">
      <c r="A92" s="8" t="s">
        <v>134</v>
      </c>
      <c r="B92" s="22">
        <v>18.7</v>
      </c>
      <c r="C92" s="22">
        <f t="shared" si="15"/>
        <v>18.7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7.8184699999999987</v>
      </c>
      <c r="K92" s="23">
        <v>4.4692999999999987</v>
      </c>
      <c r="L92" s="23">
        <v>0</v>
      </c>
      <c r="M92" s="23">
        <v>0.95182999999999984</v>
      </c>
      <c r="N92" s="23">
        <v>5.460399999999999</v>
      </c>
      <c r="O92" s="23">
        <f t="shared" si="17"/>
        <v>18.7</v>
      </c>
      <c r="P92" s="24"/>
      <c r="Q92" s="81">
        <f t="shared" si="18"/>
        <v>18.7</v>
      </c>
      <c r="S92" s="78">
        <f t="shared" si="20"/>
        <v>7.8184699999999987</v>
      </c>
      <c r="T92" s="78">
        <f t="shared" si="21"/>
        <v>4.4692999999999987</v>
      </c>
      <c r="U92" s="78">
        <f t="shared" si="22"/>
        <v>0</v>
      </c>
      <c r="V92" s="78">
        <f t="shared" si="23"/>
        <v>0.95182999999999984</v>
      </c>
      <c r="W92" s="78">
        <f t="shared" si="24"/>
        <v>5.460399999999999</v>
      </c>
    </row>
    <row r="93" spans="1:23">
      <c r="A93" s="8" t="s">
        <v>135</v>
      </c>
      <c r="B93" s="22">
        <v>18.760000000000002</v>
      </c>
      <c r="C93" s="22">
        <f t="shared" si="15"/>
        <v>18.760000000000002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7.8435559999999995</v>
      </c>
      <c r="K93" s="23">
        <v>4.4836399999999994</v>
      </c>
      <c r="L93" s="23">
        <v>0</v>
      </c>
      <c r="M93" s="23">
        <v>0.95488399999999984</v>
      </c>
      <c r="N93" s="23">
        <v>5.4779199999999992</v>
      </c>
      <c r="O93" s="23">
        <f t="shared" si="17"/>
        <v>18.760000000000002</v>
      </c>
      <c r="P93" s="24"/>
      <c r="Q93" s="81">
        <f t="shared" si="18"/>
        <v>18.760000000000002</v>
      </c>
      <c r="S93" s="78">
        <f t="shared" si="20"/>
        <v>7.8435559999999995</v>
      </c>
      <c r="T93" s="78">
        <f t="shared" si="21"/>
        <v>4.4836399999999994</v>
      </c>
      <c r="U93" s="78">
        <f t="shared" si="22"/>
        <v>0</v>
      </c>
      <c r="V93" s="78">
        <f t="shared" si="23"/>
        <v>0.95488399999999984</v>
      </c>
      <c r="W93" s="78">
        <f t="shared" si="24"/>
        <v>5.4779199999999992</v>
      </c>
    </row>
    <row r="94" spans="1:23">
      <c r="A94" s="8" t="s">
        <v>136</v>
      </c>
      <c r="B94" s="22">
        <v>19.239999999999998</v>
      </c>
      <c r="C94" s="22">
        <f t="shared" si="15"/>
        <v>19.239999999999998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8.0442439999999991</v>
      </c>
      <c r="K94" s="23">
        <v>4.5983599999999987</v>
      </c>
      <c r="L94" s="23">
        <v>0</v>
      </c>
      <c r="M94" s="23">
        <v>0.97931599999999974</v>
      </c>
      <c r="N94" s="23">
        <v>5.6180799999999991</v>
      </c>
      <c r="O94" s="23">
        <f t="shared" si="17"/>
        <v>19.239999999999998</v>
      </c>
      <c r="P94" s="24"/>
      <c r="Q94" s="81">
        <f t="shared" si="18"/>
        <v>19.239999999999998</v>
      </c>
      <c r="S94" s="78">
        <f t="shared" si="20"/>
        <v>8.0442439999999991</v>
      </c>
      <c r="T94" s="78">
        <f t="shared" si="21"/>
        <v>4.5983599999999987</v>
      </c>
      <c r="U94" s="78">
        <f t="shared" si="22"/>
        <v>0</v>
      </c>
      <c r="V94" s="78">
        <f t="shared" si="23"/>
        <v>0.97931599999999974</v>
      </c>
      <c r="W94" s="78">
        <f t="shared" si="24"/>
        <v>5.6180799999999991</v>
      </c>
    </row>
    <row r="95" spans="1:23">
      <c r="A95" s="8" t="s">
        <v>137</v>
      </c>
      <c r="B95" s="22">
        <v>19.928000000000001</v>
      </c>
      <c r="C95" s="22">
        <f t="shared" si="15"/>
        <v>19.928000000000001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8.3318967999999991</v>
      </c>
      <c r="K95" s="23">
        <v>4.7627919999999992</v>
      </c>
      <c r="L95" s="23">
        <v>0</v>
      </c>
      <c r="M95" s="23">
        <v>1.0143351999999999</v>
      </c>
      <c r="N95" s="23">
        <v>5.8189759999999993</v>
      </c>
      <c r="O95" s="23">
        <f t="shared" si="17"/>
        <v>19.928000000000001</v>
      </c>
      <c r="P95" s="24"/>
      <c r="Q95" s="81">
        <f t="shared" si="18"/>
        <v>19.928000000000001</v>
      </c>
      <c r="S95" s="78">
        <f t="shared" si="20"/>
        <v>8.3318967999999991</v>
      </c>
      <c r="T95" s="78">
        <f t="shared" si="21"/>
        <v>4.7627919999999992</v>
      </c>
      <c r="U95" s="78">
        <f t="shared" si="22"/>
        <v>0</v>
      </c>
      <c r="V95" s="78">
        <f t="shared" si="23"/>
        <v>1.0143351999999999</v>
      </c>
      <c r="W95" s="78">
        <f t="shared" si="24"/>
        <v>5.8189759999999993</v>
      </c>
    </row>
    <row r="96" spans="1:23">
      <c r="A96" s="8" t="s">
        <v>138</v>
      </c>
      <c r="B96" s="22">
        <v>19.736000000000001</v>
      </c>
      <c r="C96" s="22">
        <f t="shared" si="15"/>
        <v>19.736000000000001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8.2516216</v>
      </c>
      <c r="K96" s="23">
        <v>4.7169039999999995</v>
      </c>
      <c r="L96" s="23">
        <v>0</v>
      </c>
      <c r="M96" s="23">
        <v>1.0045623999999997</v>
      </c>
      <c r="N96" s="23">
        <v>5.7629119999999991</v>
      </c>
      <c r="O96" s="23">
        <f t="shared" si="17"/>
        <v>19.736000000000001</v>
      </c>
      <c r="P96" s="24"/>
      <c r="Q96" s="81">
        <f t="shared" si="18"/>
        <v>19.736000000000001</v>
      </c>
      <c r="S96" s="78">
        <f t="shared" si="20"/>
        <v>8.2516216</v>
      </c>
      <c r="T96" s="78">
        <f t="shared" si="21"/>
        <v>4.7169039999999995</v>
      </c>
      <c r="U96" s="78">
        <f t="shared" si="22"/>
        <v>0</v>
      </c>
      <c r="V96" s="78">
        <f t="shared" si="23"/>
        <v>1.0045623999999997</v>
      </c>
      <c r="W96" s="78">
        <f t="shared" si="24"/>
        <v>5.7629119999999991</v>
      </c>
    </row>
    <row r="97" spans="1:26">
      <c r="A97" s="8" t="s">
        <v>139</v>
      </c>
      <c r="B97" s="22">
        <v>19.7</v>
      </c>
      <c r="C97" s="22">
        <f t="shared" si="15"/>
        <v>19.7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8.2365699999999986</v>
      </c>
      <c r="K97" s="23">
        <v>4.7082999999999986</v>
      </c>
      <c r="L97" s="23">
        <v>0</v>
      </c>
      <c r="M97" s="23">
        <v>1.0027299999999999</v>
      </c>
      <c r="N97" s="23">
        <v>5.7523999999999988</v>
      </c>
      <c r="O97" s="23">
        <f t="shared" si="17"/>
        <v>19.7</v>
      </c>
      <c r="P97" s="24"/>
      <c r="Q97" s="81">
        <f t="shared" si="18"/>
        <v>19.7</v>
      </c>
      <c r="S97" s="78">
        <f t="shared" si="20"/>
        <v>8.2365699999999986</v>
      </c>
      <c r="T97" s="78">
        <f t="shared" si="21"/>
        <v>4.7082999999999986</v>
      </c>
      <c r="U97" s="78">
        <f t="shared" si="22"/>
        <v>0</v>
      </c>
      <c r="V97" s="78">
        <f t="shared" si="23"/>
        <v>1.0027299999999999</v>
      </c>
      <c r="W97" s="78">
        <f t="shared" si="24"/>
        <v>5.7523999999999988</v>
      </c>
    </row>
    <row r="98" spans="1:26">
      <c r="A98" s="8" t="s">
        <v>140</v>
      </c>
      <c r="B98" s="22">
        <v>19.256</v>
      </c>
      <c r="C98" s="22">
        <f t="shared" si="15"/>
        <v>19.256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8.0509336000000005</v>
      </c>
      <c r="K98" s="23">
        <v>4.6021839999999994</v>
      </c>
      <c r="L98" s="23">
        <v>0</v>
      </c>
      <c r="M98" s="23">
        <v>0.98013039999999985</v>
      </c>
      <c r="N98" s="23">
        <v>5.6227519999999993</v>
      </c>
      <c r="O98" s="23">
        <f t="shared" si="17"/>
        <v>19.256</v>
      </c>
      <c r="P98" s="24"/>
      <c r="Q98" s="81">
        <f t="shared" si="18"/>
        <v>19.256</v>
      </c>
      <c r="S98" s="78">
        <f t="shared" si="20"/>
        <v>8.0509336000000005</v>
      </c>
      <c r="T98" s="78">
        <f t="shared" si="21"/>
        <v>4.6021839999999994</v>
      </c>
      <c r="U98" s="78">
        <f t="shared" si="22"/>
        <v>0</v>
      </c>
      <c r="V98" s="78">
        <f t="shared" si="23"/>
        <v>0.98013039999999985</v>
      </c>
      <c r="W98" s="78">
        <f t="shared" si="24"/>
        <v>5.6227519999999993</v>
      </c>
    </row>
    <row r="99" spans="1:26">
      <c r="A99" s="8" t="s">
        <v>175</v>
      </c>
      <c r="B99" s="22">
        <f t="shared" ref="B99:Q99" si="25">SUM(B3:B98)/4000</f>
        <v>0.46424500000000041</v>
      </c>
      <c r="C99" s="22">
        <f t="shared" si="25"/>
        <v>0.46424500000000041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0.19410083449999993</v>
      </c>
      <c r="K99" s="24">
        <f t="shared" si="25"/>
        <v>0.11095455499999995</v>
      </c>
      <c r="L99" s="24">
        <f t="shared" si="25"/>
        <v>0</v>
      </c>
      <c r="M99" s="24">
        <f t="shared" si="25"/>
        <v>2.3630070499999999E-2</v>
      </c>
      <c r="N99" s="24">
        <f t="shared" si="25"/>
        <v>0.13555953999999995</v>
      </c>
      <c r="O99" s="25">
        <f t="shared" si="25"/>
        <v>0.46424500000000041</v>
      </c>
      <c r="P99" s="25"/>
      <c r="Q99" s="85">
        <f t="shared" si="25"/>
        <v>0.46424500000000041</v>
      </c>
      <c r="S99" s="78">
        <f>SUM(S3:S98)/4000</f>
        <v>0.19410083449999993</v>
      </c>
      <c r="T99" s="78">
        <f t="shared" ref="T99:W99" si="26">SUM(T3:T98)/4000</f>
        <v>0.11095455499999995</v>
      </c>
      <c r="U99" s="78">
        <f t="shared" si="26"/>
        <v>0</v>
      </c>
      <c r="V99" s="78">
        <f t="shared" si="26"/>
        <v>2.3630070499999999E-2</v>
      </c>
      <c r="W99" s="78">
        <f t="shared" si="26"/>
        <v>0.13555953999999995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1:W99"/>
  <sheetViews>
    <sheetView topLeftCell="A82" workbookViewId="0">
      <selection activeCell="G106" sqref="G106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>
      <c r="A1" s="2">
        <f>[1]Allocation!A2</f>
        <v>43647</v>
      </c>
      <c r="B1" s="220" t="s">
        <v>505</v>
      </c>
      <c r="C1" s="220"/>
      <c r="D1" s="218" t="s">
        <v>314</v>
      </c>
      <c r="E1" s="218"/>
      <c r="F1" s="218"/>
      <c r="G1" s="218"/>
      <c r="H1" s="219"/>
      <c r="I1" s="221" t="s">
        <v>506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66" si="0">SUM(D3:G3)</f>
        <v>100</v>
      </c>
      <c r="I3" s="23">
        <v>4.3804999999999996</v>
      </c>
      <c r="J3" s="23">
        <v>2.4497</v>
      </c>
      <c r="K3" s="23">
        <v>3.1595</v>
      </c>
      <c r="L3" s="23">
        <v>0.51029999999999998</v>
      </c>
      <c r="M3" s="23">
        <f>SUM(I3:L3)</f>
        <v>10.5</v>
      </c>
      <c r="N3" s="24"/>
      <c r="P3" s="78">
        <f t="shared" ref="P3:S34" si="1">I3</f>
        <v>4.3804999999999996</v>
      </c>
      <c r="Q3" s="78">
        <f t="shared" si="1"/>
        <v>2.4497</v>
      </c>
      <c r="R3" s="78">
        <f t="shared" si="1"/>
        <v>3.1595</v>
      </c>
      <c r="S3" s="78">
        <f t="shared" si="1"/>
        <v>0.51029999999999998</v>
      </c>
      <c r="T3" s="78">
        <f>SUM(P3:S3)</f>
        <v>10.5</v>
      </c>
    </row>
    <row r="4" spans="1:20">
      <c r="A4" s="8" t="s">
        <v>46</v>
      </c>
      <c r="B4" s="22">
        <f>B3</f>
        <v>0</v>
      </c>
      <c r="C4" s="22">
        <f t="shared" ref="C4:C67" si="2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4.3804999999999996</v>
      </c>
      <c r="J4" s="23">
        <v>2.4497</v>
      </c>
      <c r="K4" s="23">
        <v>3.1595</v>
      </c>
      <c r="L4" s="23">
        <v>0.51029999999999998</v>
      </c>
      <c r="M4" s="23">
        <f t="shared" ref="M4:M67" si="3">SUM(I4:L4)</f>
        <v>10.5</v>
      </c>
      <c r="N4" s="24"/>
      <c r="P4" s="78">
        <f t="shared" si="1"/>
        <v>4.3804999999999996</v>
      </c>
      <c r="Q4" s="78">
        <f t="shared" si="1"/>
        <v>2.4497</v>
      </c>
      <c r="R4" s="78">
        <f t="shared" si="1"/>
        <v>3.1595</v>
      </c>
      <c r="S4" s="78">
        <f t="shared" si="1"/>
        <v>0.51029999999999998</v>
      </c>
      <c r="T4" s="78">
        <f t="shared" ref="T4:T67" si="4">SUM(P4:S4)</f>
        <v>10.5</v>
      </c>
    </row>
    <row r="5" spans="1:20">
      <c r="A5" s="8" t="s">
        <v>47</v>
      </c>
      <c r="B5" s="22">
        <f t="shared" ref="B5:B68" si="5">B4</f>
        <v>0</v>
      </c>
      <c r="C5" s="22">
        <f t="shared" si="2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4.3804999999999996</v>
      </c>
      <c r="J5" s="23">
        <v>2.4497</v>
      </c>
      <c r="K5" s="23">
        <v>3.1595</v>
      </c>
      <c r="L5" s="23">
        <v>0.51029999999999998</v>
      </c>
      <c r="M5" s="23">
        <f t="shared" si="3"/>
        <v>10.5</v>
      </c>
      <c r="N5" s="24"/>
      <c r="P5" s="78">
        <f t="shared" si="1"/>
        <v>4.3804999999999996</v>
      </c>
      <c r="Q5" s="78">
        <f t="shared" si="1"/>
        <v>2.4497</v>
      </c>
      <c r="R5" s="78">
        <f t="shared" si="1"/>
        <v>3.1595</v>
      </c>
      <c r="S5" s="78">
        <f t="shared" si="1"/>
        <v>0.51029999999999998</v>
      </c>
      <c r="T5" s="78">
        <f t="shared" si="4"/>
        <v>10.5</v>
      </c>
    </row>
    <row r="6" spans="1:20">
      <c r="A6" s="8" t="s">
        <v>48</v>
      </c>
      <c r="B6" s="22">
        <f t="shared" si="5"/>
        <v>0</v>
      </c>
      <c r="C6" s="22">
        <f t="shared" si="2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4.3804999999999996</v>
      </c>
      <c r="J6" s="23">
        <v>2.4497</v>
      </c>
      <c r="K6" s="23">
        <v>3.1595</v>
      </c>
      <c r="L6" s="23">
        <v>0.51029999999999998</v>
      </c>
      <c r="M6" s="23">
        <f t="shared" si="3"/>
        <v>10.5</v>
      </c>
      <c r="N6" s="24"/>
      <c r="P6" s="78">
        <f t="shared" si="1"/>
        <v>4.3804999999999996</v>
      </c>
      <c r="Q6" s="78">
        <f t="shared" si="1"/>
        <v>2.4497</v>
      </c>
      <c r="R6" s="78">
        <f t="shared" si="1"/>
        <v>3.1595</v>
      </c>
      <c r="S6" s="78">
        <f t="shared" si="1"/>
        <v>0.51029999999999998</v>
      </c>
      <c r="T6" s="78">
        <f t="shared" si="4"/>
        <v>10.5</v>
      </c>
    </row>
    <row r="7" spans="1:20">
      <c r="A7" s="8" t="s">
        <v>49</v>
      </c>
      <c r="B7" s="22">
        <f t="shared" si="5"/>
        <v>0</v>
      </c>
      <c r="C7" s="22">
        <f t="shared" si="2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4.3804999999999996</v>
      </c>
      <c r="J7" s="23">
        <v>2.4497</v>
      </c>
      <c r="K7" s="23">
        <v>3.1595</v>
      </c>
      <c r="L7" s="23">
        <v>0.51029999999999998</v>
      </c>
      <c r="M7" s="23">
        <f t="shared" si="3"/>
        <v>10.5</v>
      </c>
      <c r="N7" s="24"/>
      <c r="P7" s="78">
        <f t="shared" si="1"/>
        <v>4.3804999999999996</v>
      </c>
      <c r="Q7" s="78">
        <f t="shared" si="1"/>
        <v>2.4497</v>
      </c>
      <c r="R7" s="78">
        <f t="shared" si="1"/>
        <v>3.1595</v>
      </c>
      <c r="S7" s="78">
        <f t="shared" si="1"/>
        <v>0.51029999999999998</v>
      </c>
      <c r="T7" s="78">
        <f t="shared" si="4"/>
        <v>10.5</v>
      </c>
    </row>
    <row r="8" spans="1:20">
      <c r="A8" s="8" t="s">
        <v>50</v>
      </c>
      <c r="B8" s="22">
        <f t="shared" si="5"/>
        <v>0</v>
      </c>
      <c r="C8" s="22">
        <f t="shared" si="2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4.3804999999999996</v>
      </c>
      <c r="J8" s="23">
        <v>2.4497</v>
      </c>
      <c r="K8" s="23">
        <v>3.1595</v>
      </c>
      <c r="L8" s="23">
        <v>0.51029999999999998</v>
      </c>
      <c r="M8" s="23">
        <f t="shared" si="3"/>
        <v>10.5</v>
      </c>
      <c r="N8" s="24"/>
      <c r="P8" s="78">
        <f t="shared" si="1"/>
        <v>4.3804999999999996</v>
      </c>
      <c r="Q8" s="78">
        <f t="shared" si="1"/>
        <v>2.4497</v>
      </c>
      <c r="R8" s="78">
        <f t="shared" si="1"/>
        <v>3.1595</v>
      </c>
      <c r="S8" s="78">
        <f t="shared" si="1"/>
        <v>0.51029999999999998</v>
      </c>
      <c r="T8" s="78">
        <f t="shared" si="4"/>
        <v>10.5</v>
      </c>
    </row>
    <row r="9" spans="1:20">
      <c r="A9" s="8" t="s">
        <v>51</v>
      </c>
      <c r="B9" s="22">
        <f t="shared" si="5"/>
        <v>0</v>
      </c>
      <c r="C9" s="22">
        <f t="shared" si="2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4.3804999999999996</v>
      </c>
      <c r="J9" s="23">
        <v>2.4497</v>
      </c>
      <c r="K9" s="23">
        <v>3.1595</v>
      </c>
      <c r="L9" s="23">
        <v>0.51029999999999998</v>
      </c>
      <c r="M9" s="23">
        <f t="shared" si="3"/>
        <v>10.5</v>
      </c>
      <c r="N9" s="24"/>
      <c r="P9" s="78">
        <f t="shared" si="1"/>
        <v>4.3804999999999996</v>
      </c>
      <c r="Q9" s="78">
        <f t="shared" si="1"/>
        <v>2.4497</v>
      </c>
      <c r="R9" s="78">
        <f t="shared" si="1"/>
        <v>3.1595</v>
      </c>
      <c r="S9" s="78">
        <f t="shared" si="1"/>
        <v>0.51029999999999998</v>
      </c>
      <c r="T9" s="78">
        <f t="shared" si="4"/>
        <v>10.5</v>
      </c>
    </row>
    <row r="10" spans="1:20">
      <c r="A10" s="8" t="s">
        <v>52</v>
      </c>
      <c r="B10" s="22">
        <f t="shared" si="5"/>
        <v>0</v>
      </c>
      <c r="C10" s="22">
        <f t="shared" si="2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4.3804999999999996</v>
      </c>
      <c r="J10" s="23">
        <v>2.4497</v>
      </c>
      <c r="K10" s="23">
        <v>3.1595</v>
      </c>
      <c r="L10" s="23">
        <v>0.51029999999999998</v>
      </c>
      <c r="M10" s="23">
        <f t="shared" si="3"/>
        <v>10.5</v>
      </c>
      <c r="N10" s="24"/>
      <c r="P10" s="78">
        <f t="shared" si="1"/>
        <v>4.3804999999999996</v>
      </c>
      <c r="Q10" s="78">
        <f t="shared" si="1"/>
        <v>2.4497</v>
      </c>
      <c r="R10" s="78">
        <f t="shared" si="1"/>
        <v>3.1595</v>
      </c>
      <c r="S10" s="78">
        <f t="shared" si="1"/>
        <v>0.51029999999999998</v>
      </c>
      <c r="T10" s="78">
        <f t="shared" si="4"/>
        <v>10.5</v>
      </c>
    </row>
    <row r="11" spans="1:20">
      <c r="A11" s="8" t="s">
        <v>53</v>
      </c>
      <c r="B11" s="22">
        <f t="shared" si="5"/>
        <v>0</v>
      </c>
      <c r="C11" s="22">
        <f t="shared" si="2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4.3804999999999996</v>
      </c>
      <c r="J11" s="23">
        <v>2.4497</v>
      </c>
      <c r="K11" s="23">
        <v>3.1595</v>
      </c>
      <c r="L11" s="23">
        <v>0.51029999999999998</v>
      </c>
      <c r="M11" s="23">
        <f t="shared" si="3"/>
        <v>10.5</v>
      </c>
      <c r="N11" s="24"/>
      <c r="P11" s="78">
        <f t="shared" si="1"/>
        <v>4.3804999999999996</v>
      </c>
      <c r="Q11" s="78">
        <f t="shared" si="1"/>
        <v>2.4497</v>
      </c>
      <c r="R11" s="78">
        <f t="shared" si="1"/>
        <v>3.1595</v>
      </c>
      <c r="S11" s="78">
        <f t="shared" si="1"/>
        <v>0.51029999999999998</v>
      </c>
      <c r="T11" s="78">
        <f t="shared" si="4"/>
        <v>10.5</v>
      </c>
    </row>
    <row r="12" spans="1:20">
      <c r="A12" s="8" t="s">
        <v>54</v>
      </c>
      <c r="B12" s="22">
        <f t="shared" si="5"/>
        <v>0</v>
      </c>
      <c r="C12" s="22">
        <f t="shared" si="2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4.3804999999999996</v>
      </c>
      <c r="J12" s="23">
        <v>2.4497</v>
      </c>
      <c r="K12" s="23">
        <v>3.1595</v>
      </c>
      <c r="L12" s="23">
        <v>0.51029999999999998</v>
      </c>
      <c r="M12" s="23">
        <f t="shared" si="3"/>
        <v>10.5</v>
      </c>
      <c r="N12" s="24"/>
      <c r="P12" s="78">
        <f t="shared" si="1"/>
        <v>4.3804999999999996</v>
      </c>
      <c r="Q12" s="78">
        <f t="shared" si="1"/>
        <v>2.4497</v>
      </c>
      <c r="R12" s="78">
        <f t="shared" si="1"/>
        <v>3.1595</v>
      </c>
      <c r="S12" s="78">
        <f t="shared" si="1"/>
        <v>0.51029999999999998</v>
      </c>
      <c r="T12" s="78">
        <f t="shared" si="4"/>
        <v>10.5</v>
      </c>
    </row>
    <row r="13" spans="1:20">
      <c r="A13" s="8" t="s">
        <v>55</v>
      </c>
      <c r="B13" s="22">
        <f t="shared" si="5"/>
        <v>0</v>
      </c>
      <c r="C13" s="22">
        <f t="shared" si="2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4.3804999999999996</v>
      </c>
      <c r="J13" s="23">
        <v>2.4497</v>
      </c>
      <c r="K13" s="23">
        <v>3.1595</v>
      </c>
      <c r="L13" s="23">
        <v>0.51029999999999998</v>
      </c>
      <c r="M13" s="23">
        <f t="shared" si="3"/>
        <v>10.5</v>
      </c>
      <c r="N13" s="24"/>
      <c r="P13" s="78">
        <f t="shared" si="1"/>
        <v>4.3804999999999996</v>
      </c>
      <c r="Q13" s="78">
        <f t="shared" si="1"/>
        <v>2.4497</v>
      </c>
      <c r="R13" s="78">
        <f t="shared" si="1"/>
        <v>3.1595</v>
      </c>
      <c r="S13" s="78">
        <f t="shared" si="1"/>
        <v>0.51029999999999998</v>
      </c>
      <c r="T13" s="78">
        <f t="shared" si="4"/>
        <v>10.5</v>
      </c>
    </row>
    <row r="14" spans="1:20">
      <c r="A14" s="8" t="s">
        <v>56</v>
      </c>
      <c r="B14" s="22">
        <f t="shared" si="5"/>
        <v>0</v>
      </c>
      <c r="C14" s="22">
        <f t="shared" si="2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4.3804999999999996</v>
      </c>
      <c r="J14" s="23">
        <v>2.4497</v>
      </c>
      <c r="K14" s="23">
        <v>3.1595</v>
      </c>
      <c r="L14" s="23">
        <v>0.51029999999999998</v>
      </c>
      <c r="M14" s="23">
        <f t="shared" si="3"/>
        <v>10.5</v>
      </c>
      <c r="N14" s="24"/>
      <c r="P14" s="78">
        <f t="shared" si="1"/>
        <v>4.3804999999999996</v>
      </c>
      <c r="Q14" s="78">
        <f t="shared" si="1"/>
        <v>2.4497</v>
      </c>
      <c r="R14" s="78">
        <f t="shared" si="1"/>
        <v>3.1595</v>
      </c>
      <c r="S14" s="78">
        <f t="shared" si="1"/>
        <v>0.51029999999999998</v>
      </c>
      <c r="T14" s="78">
        <f t="shared" si="4"/>
        <v>10.5</v>
      </c>
    </row>
    <row r="15" spans="1:20">
      <c r="A15" s="8" t="s">
        <v>57</v>
      </c>
      <c r="B15" s="22">
        <f t="shared" si="5"/>
        <v>0</v>
      </c>
      <c r="C15" s="22">
        <f t="shared" si="2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4.3804999999999996</v>
      </c>
      <c r="J15" s="23">
        <v>2.4497</v>
      </c>
      <c r="K15" s="23">
        <v>3.1595</v>
      </c>
      <c r="L15" s="23">
        <v>0.51029999999999998</v>
      </c>
      <c r="M15" s="23">
        <f t="shared" si="3"/>
        <v>10.5</v>
      </c>
      <c r="N15" s="24"/>
      <c r="P15" s="78">
        <f t="shared" si="1"/>
        <v>4.3804999999999996</v>
      </c>
      <c r="Q15" s="78">
        <f t="shared" si="1"/>
        <v>2.4497</v>
      </c>
      <c r="R15" s="78">
        <f t="shared" si="1"/>
        <v>3.1595</v>
      </c>
      <c r="S15" s="78">
        <f t="shared" si="1"/>
        <v>0.51029999999999998</v>
      </c>
      <c r="T15" s="78">
        <f t="shared" si="4"/>
        <v>10.5</v>
      </c>
    </row>
    <row r="16" spans="1:20">
      <c r="A16" s="8" t="s">
        <v>58</v>
      </c>
      <c r="B16" s="22">
        <f t="shared" si="5"/>
        <v>0</v>
      </c>
      <c r="C16" s="22">
        <f t="shared" si="2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4.3804999999999996</v>
      </c>
      <c r="J16" s="23">
        <v>2.4497</v>
      </c>
      <c r="K16" s="23">
        <v>3.1595</v>
      </c>
      <c r="L16" s="23">
        <v>0.51029999999999998</v>
      </c>
      <c r="M16" s="23">
        <f t="shared" si="3"/>
        <v>10.5</v>
      </c>
      <c r="N16" s="24"/>
      <c r="P16" s="78">
        <f t="shared" si="1"/>
        <v>4.3804999999999996</v>
      </c>
      <c r="Q16" s="78">
        <f t="shared" si="1"/>
        <v>2.4497</v>
      </c>
      <c r="R16" s="78">
        <f t="shared" si="1"/>
        <v>3.1595</v>
      </c>
      <c r="S16" s="78">
        <f t="shared" si="1"/>
        <v>0.51029999999999998</v>
      </c>
      <c r="T16" s="78">
        <f t="shared" si="4"/>
        <v>10.5</v>
      </c>
    </row>
    <row r="17" spans="1:20">
      <c r="A17" s="8" t="s">
        <v>59</v>
      </c>
      <c r="B17" s="22">
        <f t="shared" si="5"/>
        <v>0</v>
      </c>
      <c r="C17" s="22">
        <f t="shared" si="2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4.3804999999999996</v>
      </c>
      <c r="J17" s="23">
        <v>2.4497</v>
      </c>
      <c r="K17" s="23">
        <v>3.1595</v>
      </c>
      <c r="L17" s="23">
        <v>0.51029999999999998</v>
      </c>
      <c r="M17" s="23">
        <f t="shared" si="3"/>
        <v>10.5</v>
      </c>
      <c r="N17" s="24"/>
      <c r="P17" s="78">
        <f t="shared" si="1"/>
        <v>4.3804999999999996</v>
      </c>
      <c r="Q17" s="78">
        <f t="shared" si="1"/>
        <v>2.4497</v>
      </c>
      <c r="R17" s="78">
        <f t="shared" si="1"/>
        <v>3.1595</v>
      </c>
      <c r="S17" s="78">
        <f t="shared" si="1"/>
        <v>0.51029999999999998</v>
      </c>
      <c r="T17" s="78">
        <f t="shared" si="4"/>
        <v>10.5</v>
      </c>
    </row>
    <row r="18" spans="1:20">
      <c r="A18" s="8" t="s">
        <v>60</v>
      </c>
      <c r="B18" s="22">
        <f t="shared" si="5"/>
        <v>0</v>
      </c>
      <c r="C18" s="22">
        <f t="shared" si="2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4.3804999999999996</v>
      </c>
      <c r="J18" s="23">
        <v>2.4497</v>
      </c>
      <c r="K18" s="23">
        <v>3.1595</v>
      </c>
      <c r="L18" s="23">
        <v>0.51029999999999998</v>
      </c>
      <c r="M18" s="23">
        <f t="shared" si="3"/>
        <v>10.5</v>
      </c>
      <c r="N18" s="24"/>
      <c r="P18" s="78">
        <f t="shared" si="1"/>
        <v>4.3804999999999996</v>
      </c>
      <c r="Q18" s="78">
        <f t="shared" si="1"/>
        <v>2.4497</v>
      </c>
      <c r="R18" s="78">
        <f t="shared" si="1"/>
        <v>3.1595</v>
      </c>
      <c r="S18" s="78">
        <f t="shared" si="1"/>
        <v>0.51029999999999998</v>
      </c>
      <c r="T18" s="78">
        <f t="shared" si="4"/>
        <v>10.5</v>
      </c>
    </row>
    <row r="19" spans="1:20">
      <c r="A19" s="8" t="s">
        <v>61</v>
      </c>
      <c r="B19" s="22">
        <f t="shared" si="5"/>
        <v>0</v>
      </c>
      <c r="C19" s="22">
        <f t="shared" si="2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4.3804999999999996</v>
      </c>
      <c r="J19" s="23">
        <v>2.4497</v>
      </c>
      <c r="K19" s="23">
        <v>3.1595</v>
      </c>
      <c r="L19" s="23">
        <v>0.51029999999999998</v>
      </c>
      <c r="M19" s="23">
        <f t="shared" si="3"/>
        <v>10.5</v>
      </c>
      <c r="N19" s="24"/>
      <c r="P19" s="78">
        <f t="shared" si="1"/>
        <v>4.3804999999999996</v>
      </c>
      <c r="Q19" s="78">
        <f t="shared" si="1"/>
        <v>2.4497</v>
      </c>
      <c r="R19" s="78">
        <f t="shared" si="1"/>
        <v>3.1595</v>
      </c>
      <c r="S19" s="78">
        <f t="shared" si="1"/>
        <v>0.51029999999999998</v>
      </c>
      <c r="T19" s="78">
        <f t="shared" si="4"/>
        <v>10.5</v>
      </c>
    </row>
    <row r="20" spans="1:20">
      <c r="A20" s="8" t="s">
        <v>62</v>
      </c>
      <c r="B20" s="22">
        <f t="shared" si="5"/>
        <v>0</v>
      </c>
      <c r="C20" s="22">
        <f t="shared" si="2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4.3804999999999996</v>
      </c>
      <c r="J20" s="23">
        <v>2.4497</v>
      </c>
      <c r="K20" s="23">
        <v>3.1595</v>
      </c>
      <c r="L20" s="23">
        <v>0.51029999999999998</v>
      </c>
      <c r="M20" s="23">
        <f t="shared" si="3"/>
        <v>10.5</v>
      </c>
      <c r="N20" s="24"/>
      <c r="P20" s="78">
        <f t="shared" si="1"/>
        <v>4.3804999999999996</v>
      </c>
      <c r="Q20" s="78">
        <f t="shared" si="1"/>
        <v>2.4497</v>
      </c>
      <c r="R20" s="78">
        <f t="shared" si="1"/>
        <v>3.1595</v>
      </c>
      <c r="S20" s="78">
        <f t="shared" si="1"/>
        <v>0.51029999999999998</v>
      </c>
      <c r="T20" s="78">
        <f t="shared" si="4"/>
        <v>10.5</v>
      </c>
    </row>
    <row r="21" spans="1:20">
      <c r="A21" s="8" t="s">
        <v>63</v>
      </c>
      <c r="B21" s="22">
        <f t="shared" si="5"/>
        <v>0</v>
      </c>
      <c r="C21" s="22">
        <f t="shared" si="2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4.3804999999999996</v>
      </c>
      <c r="J21" s="23">
        <v>2.4497</v>
      </c>
      <c r="K21" s="23">
        <v>3.1595</v>
      </c>
      <c r="L21" s="23">
        <v>0.51029999999999998</v>
      </c>
      <c r="M21" s="23">
        <f t="shared" si="3"/>
        <v>10.5</v>
      </c>
      <c r="N21" s="24"/>
      <c r="P21" s="78">
        <f t="shared" si="1"/>
        <v>4.3804999999999996</v>
      </c>
      <c r="Q21" s="78">
        <f t="shared" si="1"/>
        <v>2.4497</v>
      </c>
      <c r="R21" s="78">
        <f t="shared" si="1"/>
        <v>3.1595</v>
      </c>
      <c r="S21" s="78">
        <f t="shared" si="1"/>
        <v>0.51029999999999998</v>
      </c>
      <c r="T21" s="78">
        <f t="shared" si="4"/>
        <v>10.5</v>
      </c>
    </row>
    <row r="22" spans="1:20">
      <c r="A22" s="8" t="s">
        <v>64</v>
      </c>
      <c r="B22" s="22">
        <f t="shared" si="5"/>
        <v>0</v>
      </c>
      <c r="C22" s="22">
        <f t="shared" si="2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4.3804999999999996</v>
      </c>
      <c r="J22" s="23">
        <v>2.4497</v>
      </c>
      <c r="K22" s="23">
        <v>3.1595</v>
      </c>
      <c r="L22" s="23">
        <v>0.51029999999999998</v>
      </c>
      <c r="M22" s="23">
        <f t="shared" si="3"/>
        <v>10.5</v>
      </c>
      <c r="N22" s="24"/>
      <c r="P22" s="78">
        <f t="shared" si="1"/>
        <v>4.3804999999999996</v>
      </c>
      <c r="Q22" s="78">
        <f t="shared" si="1"/>
        <v>2.4497</v>
      </c>
      <c r="R22" s="78">
        <f t="shared" si="1"/>
        <v>3.1595</v>
      </c>
      <c r="S22" s="78">
        <f t="shared" si="1"/>
        <v>0.51029999999999998</v>
      </c>
      <c r="T22" s="78">
        <f t="shared" si="4"/>
        <v>10.5</v>
      </c>
    </row>
    <row r="23" spans="1:20">
      <c r="A23" s="8" t="s">
        <v>65</v>
      </c>
      <c r="B23" s="22">
        <f t="shared" si="5"/>
        <v>0</v>
      </c>
      <c r="C23" s="22">
        <f t="shared" si="2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4.3804999999999996</v>
      </c>
      <c r="J23" s="23">
        <v>2.4497</v>
      </c>
      <c r="K23" s="23">
        <v>3.1595</v>
      </c>
      <c r="L23" s="23">
        <v>0.51029999999999998</v>
      </c>
      <c r="M23" s="23">
        <f t="shared" si="3"/>
        <v>10.5</v>
      </c>
      <c r="N23" s="24"/>
      <c r="P23" s="78">
        <f t="shared" si="1"/>
        <v>4.3804999999999996</v>
      </c>
      <c r="Q23" s="78">
        <f t="shared" si="1"/>
        <v>2.4497</v>
      </c>
      <c r="R23" s="78">
        <f t="shared" si="1"/>
        <v>3.1595</v>
      </c>
      <c r="S23" s="78">
        <f t="shared" si="1"/>
        <v>0.51029999999999998</v>
      </c>
      <c r="T23" s="78">
        <f t="shared" si="4"/>
        <v>10.5</v>
      </c>
    </row>
    <row r="24" spans="1:20">
      <c r="A24" s="8" t="s">
        <v>66</v>
      </c>
      <c r="B24" s="22">
        <f t="shared" si="5"/>
        <v>0</v>
      </c>
      <c r="C24" s="22">
        <f t="shared" si="2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4.3804999999999996</v>
      </c>
      <c r="J24" s="23">
        <v>2.4497</v>
      </c>
      <c r="K24" s="23">
        <v>3.1595</v>
      </c>
      <c r="L24" s="23">
        <v>0.51029999999999998</v>
      </c>
      <c r="M24" s="23">
        <f t="shared" si="3"/>
        <v>10.5</v>
      </c>
      <c r="N24" s="24"/>
      <c r="P24" s="78">
        <f t="shared" si="1"/>
        <v>4.3804999999999996</v>
      </c>
      <c r="Q24" s="78">
        <f t="shared" si="1"/>
        <v>2.4497</v>
      </c>
      <c r="R24" s="78">
        <f t="shared" si="1"/>
        <v>3.1595</v>
      </c>
      <c r="S24" s="78">
        <f t="shared" si="1"/>
        <v>0.51029999999999998</v>
      </c>
      <c r="T24" s="78">
        <f t="shared" si="4"/>
        <v>10.5</v>
      </c>
    </row>
    <row r="25" spans="1:20">
      <c r="A25" s="8" t="s">
        <v>67</v>
      </c>
      <c r="B25" s="22">
        <f t="shared" si="5"/>
        <v>0</v>
      </c>
      <c r="C25" s="22">
        <f t="shared" si="2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4.3804999999999996</v>
      </c>
      <c r="J25" s="23">
        <v>2.4497</v>
      </c>
      <c r="K25" s="23">
        <v>3.1595</v>
      </c>
      <c r="L25" s="23">
        <v>0.51029999999999998</v>
      </c>
      <c r="M25" s="23">
        <f t="shared" si="3"/>
        <v>10.5</v>
      </c>
      <c r="N25" s="24"/>
      <c r="P25" s="78">
        <f t="shared" si="1"/>
        <v>4.3804999999999996</v>
      </c>
      <c r="Q25" s="78">
        <f t="shared" si="1"/>
        <v>2.4497</v>
      </c>
      <c r="R25" s="78">
        <f t="shared" si="1"/>
        <v>3.1595</v>
      </c>
      <c r="S25" s="78">
        <f t="shared" si="1"/>
        <v>0.51029999999999998</v>
      </c>
      <c r="T25" s="78">
        <f t="shared" si="4"/>
        <v>10.5</v>
      </c>
    </row>
    <row r="26" spans="1:20">
      <c r="A26" s="8" t="s">
        <v>68</v>
      </c>
      <c r="B26" s="22">
        <f t="shared" si="5"/>
        <v>0</v>
      </c>
      <c r="C26" s="22">
        <f t="shared" si="2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4.3804999999999996</v>
      </c>
      <c r="J26" s="23">
        <v>2.4497</v>
      </c>
      <c r="K26" s="23">
        <v>3.1595</v>
      </c>
      <c r="L26" s="23">
        <v>0.51029999999999998</v>
      </c>
      <c r="M26" s="23">
        <f t="shared" si="3"/>
        <v>10.5</v>
      </c>
      <c r="N26" s="24"/>
      <c r="P26" s="78">
        <f t="shared" si="1"/>
        <v>4.3804999999999996</v>
      </c>
      <c r="Q26" s="78">
        <f t="shared" si="1"/>
        <v>2.4497</v>
      </c>
      <c r="R26" s="78">
        <f t="shared" si="1"/>
        <v>3.1595</v>
      </c>
      <c r="S26" s="78">
        <f t="shared" si="1"/>
        <v>0.51029999999999998</v>
      </c>
      <c r="T26" s="78">
        <f t="shared" si="4"/>
        <v>10.5</v>
      </c>
    </row>
    <row r="27" spans="1:20">
      <c r="A27" s="8" t="s">
        <v>69</v>
      </c>
      <c r="B27" s="22">
        <f t="shared" si="5"/>
        <v>0</v>
      </c>
      <c r="C27" s="22">
        <f t="shared" si="2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4.3804999999999996</v>
      </c>
      <c r="J27" s="23">
        <v>2.4497</v>
      </c>
      <c r="K27" s="23">
        <v>3.1595</v>
      </c>
      <c r="L27" s="23">
        <v>0.51029999999999998</v>
      </c>
      <c r="M27" s="23">
        <f t="shared" si="3"/>
        <v>10.5</v>
      </c>
      <c r="N27" s="24"/>
      <c r="P27" s="78">
        <f t="shared" si="1"/>
        <v>4.3804999999999996</v>
      </c>
      <c r="Q27" s="78">
        <f t="shared" si="1"/>
        <v>2.4497</v>
      </c>
      <c r="R27" s="78">
        <f t="shared" si="1"/>
        <v>3.1595</v>
      </c>
      <c r="S27" s="78">
        <f t="shared" si="1"/>
        <v>0.51029999999999998</v>
      </c>
      <c r="T27" s="78">
        <f t="shared" si="4"/>
        <v>10.5</v>
      </c>
    </row>
    <row r="28" spans="1:20">
      <c r="A28" s="8" t="s">
        <v>70</v>
      </c>
      <c r="B28" s="22">
        <f t="shared" si="5"/>
        <v>0</v>
      </c>
      <c r="C28" s="22">
        <f t="shared" si="2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4.3804999999999996</v>
      </c>
      <c r="J28" s="23">
        <v>2.4497</v>
      </c>
      <c r="K28" s="23">
        <v>3.1595</v>
      </c>
      <c r="L28" s="23">
        <v>0.51029999999999998</v>
      </c>
      <c r="M28" s="23">
        <f t="shared" si="3"/>
        <v>10.5</v>
      </c>
      <c r="N28" s="24"/>
      <c r="P28" s="78">
        <f t="shared" si="1"/>
        <v>4.3804999999999996</v>
      </c>
      <c r="Q28" s="78">
        <f t="shared" si="1"/>
        <v>2.4497</v>
      </c>
      <c r="R28" s="78">
        <f t="shared" si="1"/>
        <v>3.1595</v>
      </c>
      <c r="S28" s="78">
        <f t="shared" si="1"/>
        <v>0.51029999999999998</v>
      </c>
      <c r="T28" s="78">
        <f t="shared" si="4"/>
        <v>10.5</v>
      </c>
    </row>
    <row r="29" spans="1:20">
      <c r="A29" s="8" t="s">
        <v>71</v>
      </c>
      <c r="B29" s="22">
        <f t="shared" si="5"/>
        <v>0</v>
      </c>
      <c r="C29" s="22">
        <f t="shared" si="2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4.3804999999999996</v>
      </c>
      <c r="J29" s="23">
        <v>2.4497</v>
      </c>
      <c r="K29" s="23">
        <v>3.1595</v>
      </c>
      <c r="L29" s="23">
        <v>0.51029999999999998</v>
      </c>
      <c r="M29" s="23">
        <f t="shared" si="3"/>
        <v>10.5</v>
      </c>
      <c r="N29" s="24"/>
      <c r="P29" s="78">
        <f t="shared" si="1"/>
        <v>4.3804999999999996</v>
      </c>
      <c r="Q29" s="78">
        <f t="shared" si="1"/>
        <v>2.4497</v>
      </c>
      <c r="R29" s="78">
        <f t="shared" si="1"/>
        <v>3.1595</v>
      </c>
      <c r="S29" s="78">
        <f t="shared" si="1"/>
        <v>0.51029999999999998</v>
      </c>
      <c r="T29" s="78">
        <f t="shared" si="4"/>
        <v>10.5</v>
      </c>
    </row>
    <row r="30" spans="1:20">
      <c r="A30" s="8" t="s">
        <v>72</v>
      </c>
      <c r="B30" s="22">
        <f t="shared" si="5"/>
        <v>0</v>
      </c>
      <c r="C30" s="22">
        <f t="shared" si="2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4.3804999999999996</v>
      </c>
      <c r="J30" s="23">
        <v>2.4497</v>
      </c>
      <c r="K30" s="23">
        <v>3.1595</v>
      </c>
      <c r="L30" s="23">
        <v>0.51029999999999998</v>
      </c>
      <c r="M30" s="23">
        <f t="shared" si="3"/>
        <v>10.5</v>
      </c>
      <c r="N30" s="24"/>
      <c r="P30" s="78">
        <f t="shared" si="1"/>
        <v>4.3804999999999996</v>
      </c>
      <c r="Q30" s="78">
        <f t="shared" si="1"/>
        <v>2.4497</v>
      </c>
      <c r="R30" s="78">
        <f t="shared" si="1"/>
        <v>3.1595</v>
      </c>
      <c r="S30" s="78">
        <f t="shared" si="1"/>
        <v>0.51029999999999998</v>
      </c>
      <c r="T30" s="78">
        <f t="shared" si="4"/>
        <v>10.5</v>
      </c>
    </row>
    <row r="31" spans="1:20">
      <c r="A31" s="8" t="s">
        <v>73</v>
      </c>
      <c r="B31" s="22">
        <f t="shared" si="5"/>
        <v>0</v>
      </c>
      <c r="C31" s="22">
        <f t="shared" si="2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4.3804999999999996</v>
      </c>
      <c r="J31" s="23">
        <v>2.4497</v>
      </c>
      <c r="K31" s="23">
        <v>3.1595</v>
      </c>
      <c r="L31" s="23">
        <v>0.51029999999999998</v>
      </c>
      <c r="M31" s="23">
        <f t="shared" si="3"/>
        <v>10.5</v>
      </c>
      <c r="N31" s="24"/>
      <c r="P31" s="78">
        <f t="shared" si="1"/>
        <v>4.3804999999999996</v>
      </c>
      <c r="Q31" s="78">
        <f t="shared" si="1"/>
        <v>2.4497</v>
      </c>
      <c r="R31" s="78">
        <f t="shared" si="1"/>
        <v>3.1595</v>
      </c>
      <c r="S31" s="78">
        <f t="shared" si="1"/>
        <v>0.51029999999999998</v>
      </c>
      <c r="T31" s="78">
        <f t="shared" si="4"/>
        <v>10.5</v>
      </c>
    </row>
    <row r="32" spans="1:20">
      <c r="A32" s="8" t="s">
        <v>74</v>
      </c>
      <c r="B32" s="22">
        <f t="shared" si="5"/>
        <v>0</v>
      </c>
      <c r="C32" s="22">
        <f t="shared" si="2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4.3804999999999996</v>
      </c>
      <c r="J32" s="23">
        <v>2.4497</v>
      </c>
      <c r="K32" s="23">
        <v>3.1595</v>
      </c>
      <c r="L32" s="23">
        <v>0.51029999999999998</v>
      </c>
      <c r="M32" s="23">
        <f t="shared" si="3"/>
        <v>10.5</v>
      </c>
      <c r="N32" s="24"/>
      <c r="P32" s="78">
        <f t="shared" si="1"/>
        <v>4.3804999999999996</v>
      </c>
      <c r="Q32" s="78">
        <f t="shared" si="1"/>
        <v>2.4497</v>
      </c>
      <c r="R32" s="78">
        <f t="shared" si="1"/>
        <v>3.1595</v>
      </c>
      <c r="S32" s="78">
        <f t="shared" si="1"/>
        <v>0.51029999999999998</v>
      </c>
      <c r="T32" s="78">
        <f t="shared" si="4"/>
        <v>10.5</v>
      </c>
    </row>
    <row r="33" spans="1:20">
      <c r="A33" s="8" t="s">
        <v>75</v>
      </c>
      <c r="B33" s="22">
        <f t="shared" si="5"/>
        <v>0</v>
      </c>
      <c r="C33" s="22">
        <f t="shared" si="2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4.3804999999999996</v>
      </c>
      <c r="J33" s="23">
        <v>2.4497</v>
      </c>
      <c r="K33" s="23">
        <v>3.1595</v>
      </c>
      <c r="L33" s="23">
        <v>0.51029999999999998</v>
      </c>
      <c r="M33" s="23">
        <f t="shared" si="3"/>
        <v>10.5</v>
      </c>
      <c r="N33" s="24"/>
      <c r="P33" s="78">
        <f t="shared" si="1"/>
        <v>4.3804999999999996</v>
      </c>
      <c r="Q33" s="78">
        <f t="shared" si="1"/>
        <v>2.4497</v>
      </c>
      <c r="R33" s="78">
        <f t="shared" si="1"/>
        <v>3.1595</v>
      </c>
      <c r="S33" s="78">
        <f t="shared" si="1"/>
        <v>0.51029999999999998</v>
      </c>
      <c r="T33" s="78">
        <f t="shared" si="4"/>
        <v>10.5</v>
      </c>
    </row>
    <row r="34" spans="1:20">
      <c r="A34" s="8" t="s">
        <v>76</v>
      </c>
      <c r="B34" s="22">
        <f t="shared" si="5"/>
        <v>0</v>
      </c>
      <c r="C34" s="22">
        <f t="shared" si="2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4.3804999999999996</v>
      </c>
      <c r="J34" s="23">
        <v>2.4497</v>
      </c>
      <c r="K34" s="23">
        <v>3.1595</v>
      </c>
      <c r="L34" s="23">
        <v>0.51029999999999998</v>
      </c>
      <c r="M34" s="23">
        <f t="shared" si="3"/>
        <v>10.5</v>
      </c>
      <c r="N34" s="24"/>
      <c r="P34" s="78">
        <f t="shared" si="1"/>
        <v>4.3804999999999996</v>
      </c>
      <c r="Q34" s="78">
        <f t="shared" si="1"/>
        <v>2.4497</v>
      </c>
      <c r="R34" s="78">
        <f t="shared" si="1"/>
        <v>3.1595</v>
      </c>
      <c r="S34" s="78">
        <f t="shared" si="1"/>
        <v>0.51029999999999998</v>
      </c>
      <c r="T34" s="78">
        <f t="shared" si="4"/>
        <v>10.5</v>
      </c>
    </row>
    <row r="35" spans="1:20">
      <c r="A35" s="8" t="s">
        <v>77</v>
      </c>
      <c r="B35" s="22">
        <f t="shared" si="5"/>
        <v>0</v>
      </c>
      <c r="C35" s="22">
        <f t="shared" si="2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si="0"/>
        <v>100</v>
      </c>
      <c r="I35" s="23">
        <v>8.5526</v>
      </c>
      <c r="J35" s="23">
        <v>4.7827000000000002</v>
      </c>
      <c r="K35" s="23">
        <v>6.1684999999999999</v>
      </c>
      <c r="L35" s="23">
        <v>0.99629999999999996</v>
      </c>
      <c r="M35" s="23">
        <f t="shared" si="3"/>
        <v>20.5001</v>
      </c>
      <c r="N35" s="24"/>
      <c r="P35" s="78">
        <f t="shared" ref="P35:S66" si="6">I35</f>
        <v>8.5526</v>
      </c>
      <c r="Q35" s="78">
        <f t="shared" si="6"/>
        <v>4.7827000000000002</v>
      </c>
      <c r="R35" s="78">
        <f t="shared" si="6"/>
        <v>6.1684999999999999</v>
      </c>
      <c r="S35" s="78">
        <f t="shared" si="6"/>
        <v>0.99629999999999996</v>
      </c>
      <c r="T35" s="78">
        <f t="shared" si="4"/>
        <v>20.5001</v>
      </c>
    </row>
    <row r="36" spans="1:20">
      <c r="A36" s="8" t="s">
        <v>78</v>
      </c>
      <c r="B36" s="22">
        <f t="shared" si="5"/>
        <v>0</v>
      </c>
      <c r="C36" s="22">
        <f t="shared" si="2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0"/>
        <v>100</v>
      </c>
      <c r="I36" s="23">
        <v>8.5526</v>
      </c>
      <c r="J36" s="23">
        <v>4.7827000000000002</v>
      </c>
      <c r="K36" s="23">
        <v>6.1684999999999999</v>
      </c>
      <c r="L36" s="23">
        <v>0.99629999999999996</v>
      </c>
      <c r="M36" s="23">
        <f t="shared" si="3"/>
        <v>20.5001</v>
      </c>
      <c r="N36" s="24"/>
      <c r="P36" s="78">
        <f t="shared" si="6"/>
        <v>8.5526</v>
      </c>
      <c r="Q36" s="78">
        <f t="shared" si="6"/>
        <v>4.7827000000000002</v>
      </c>
      <c r="R36" s="78">
        <f t="shared" si="6"/>
        <v>6.1684999999999999</v>
      </c>
      <c r="S36" s="78">
        <f t="shared" si="6"/>
        <v>0.99629999999999996</v>
      </c>
      <c r="T36" s="78">
        <f t="shared" si="4"/>
        <v>20.5001</v>
      </c>
    </row>
    <row r="37" spans="1:20">
      <c r="A37" s="8" t="s">
        <v>79</v>
      </c>
      <c r="B37" s="22">
        <f t="shared" si="5"/>
        <v>0</v>
      </c>
      <c r="C37" s="22">
        <f t="shared" si="2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0"/>
        <v>100</v>
      </c>
      <c r="I37" s="23">
        <v>8.5526</v>
      </c>
      <c r="J37" s="23">
        <v>4.7827000000000002</v>
      </c>
      <c r="K37" s="23">
        <v>6.1684999999999999</v>
      </c>
      <c r="L37" s="23">
        <v>0.99629999999999996</v>
      </c>
      <c r="M37" s="23">
        <f t="shared" si="3"/>
        <v>20.5001</v>
      </c>
      <c r="N37" s="24"/>
      <c r="P37" s="78">
        <f t="shared" si="6"/>
        <v>8.5526</v>
      </c>
      <c r="Q37" s="78">
        <f t="shared" si="6"/>
        <v>4.7827000000000002</v>
      </c>
      <c r="R37" s="78">
        <f t="shared" si="6"/>
        <v>6.1684999999999999</v>
      </c>
      <c r="S37" s="78">
        <f t="shared" si="6"/>
        <v>0.99629999999999996</v>
      </c>
      <c r="T37" s="78">
        <f t="shared" si="4"/>
        <v>20.5001</v>
      </c>
    </row>
    <row r="38" spans="1:20">
      <c r="A38" s="8" t="s">
        <v>80</v>
      </c>
      <c r="B38" s="22">
        <f t="shared" si="5"/>
        <v>0</v>
      </c>
      <c r="C38" s="22">
        <f t="shared" si="2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0"/>
        <v>100</v>
      </c>
      <c r="I38" s="23">
        <v>8.5526</v>
      </c>
      <c r="J38" s="23">
        <v>4.7827000000000002</v>
      </c>
      <c r="K38" s="23">
        <v>6.1684999999999999</v>
      </c>
      <c r="L38" s="23">
        <v>0.99629999999999996</v>
      </c>
      <c r="M38" s="23">
        <f t="shared" si="3"/>
        <v>20.5001</v>
      </c>
      <c r="N38" s="24"/>
      <c r="P38" s="78">
        <f t="shared" si="6"/>
        <v>8.5526</v>
      </c>
      <c r="Q38" s="78">
        <f t="shared" si="6"/>
        <v>4.7827000000000002</v>
      </c>
      <c r="R38" s="78">
        <f t="shared" si="6"/>
        <v>6.1684999999999999</v>
      </c>
      <c r="S38" s="78">
        <f t="shared" si="6"/>
        <v>0.99629999999999996</v>
      </c>
      <c r="T38" s="78">
        <f t="shared" si="4"/>
        <v>20.5001</v>
      </c>
    </row>
    <row r="39" spans="1:20">
      <c r="A39" s="8" t="s">
        <v>81</v>
      </c>
      <c r="B39" s="22">
        <f t="shared" si="5"/>
        <v>0</v>
      </c>
      <c r="C39" s="22">
        <f t="shared" si="2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0"/>
        <v>100</v>
      </c>
      <c r="I39" s="23">
        <v>8.5526</v>
      </c>
      <c r="J39" s="23">
        <v>4.7827000000000002</v>
      </c>
      <c r="K39" s="23">
        <v>6.1684999999999999</v>
      </c>
      <c r="L39" s="23">
        <v>0.99629999999999996</v>
      </c>
      <c r="M39" s="23">
        <f t="shared" si="3"/>
        <v>20.5001</v>
      </c>
      <c r="N39" s="24"/>
      <c r="P39" s="78">
        <f t="shared" si="6"/>
        <v>8.5526</v>
      </c>
      <c r="Q39" s="78">
        <f t="shared" si="6"/>
        <v>4.7827000000000002</v>
      </c>
      <c r="R39" s="78">
        <f t="shared" si="6"/>
        <v>6.1684999999999999</v>
      </c>
      <c r="S39" s="78">
        <f t="shared" si="6"/>
        <v>0.99629999999999996</v>
      </c>
      <c r="T39" s="78">
        <f t="shared" si="4"/>
        <v>20.5001</v>
      </c>
    </row>
    <row r="40" spans="1:20">
      <c r="A40" s="8" t="s">
        <v>82</v>
      </c>
      <c r="B40" s="22">
        <f t="shared" si="5"/>
        <v>0</v>
      </c>
      <c r="C40" s="22">
        <f t="shared" si="2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0"/>
        <v>100</v>
      </c>
      <c r="I40" s="23">
        <v>8.5526</v>
      </c>
      <c r="J40" s="23">
        <v>4.7827000000000002</v>
      </c>
      <c r="K40" s="23">
        <v>6.1684999999999999</v>
      </c>
      <c r="L40" s="23">
        <v>0.99629999999999996</v>
      </c>
      <c r="M40" s="23">
        <f t="shared" si="3"/>
        <v>20.5001</v>
      </c>
      <c r="N40" s="24"/>
      <c r="P40" s="78">
        <f t="shared" si="6"/>
        <v>8.5526</v>
      </c>
      <c r="Q40" s="78">
        <f t="shared" si="6"/>
        <v>4.7827000000000002</v>
      </c>
      <c r="R40" s="78">
        <f t="shared" si="6"/>
        <v>6.1684999999999999</v>
      </c>
      <c r="S40" s="78">
        <f t="shared" si="6"/>
        <v>0.99629999999999996</v>
      </c>
      <c r="T40" s="78">
        <f t="shared" si="4"/>
        <v>20.5001</v>
      </c>
    </row>
    <row r="41" spans="1:20">
      <c r="A41" s="8" t="s">
        <v>83</v>
      </c>
      <c r="B41" s="22">
        <f t="shared" si="5"/>
        <v>0</v>
      </c>
      <c r="C41" s="22">
        <f t="shared" si="2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0"/>
        <v>100</v>
      </c>
      <c r="I41" s="23">
        <v>8.5526</v>
      </c>
      <c r="J41" s="23">
        <v>4.7827000000000002</v>
      </c>
      <c r="K41" s="23">
        <v>6.1684999999999999</v>
      </c>
      <c r="L41" s="23">
        <v>0.99629999999999996</v>
      </c>
      <c r="M41" s="23">
        <f t="shared" si="3"/>
        <v>20.5001</v>
      </c>
      <c r="N41" s="24"/>
      <c r="P41" s="78">
        <f t="shared" si="6"/>
        <v>8.5526</v>
      </c>
      <c r="Q41" s="78">
        <f t="shared" si="6"/>
        <v>4.7827000000000002</v>
      </c>
      <c r="R41" s="78">
        <f t="shared" si="6"/>
        <v>6.1684999999999999</v>
      </c>
      <c r="S41" s="78">
        <f t="shared" si="6"/>
        <v>0.99629999999999996</v>
      </c>
      <c r="T41" s="78">
        <f t="shared" si="4"/>
        <v>20.5001</v>
      </c>
    </row>
    <row r="42" spans="1:20">
      <c r="A42" s="8" t="s">
        <v>84</v>
      </c>
      <c r="B42" s="22">
        <f t="shared" si="5"/>
        <v>0</v>
      </c>
      <c r="C42" s="22">
        <f t="shared" si="2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0"/>
        <v>100</v>
      </c>
      <c r="I42" s="23">
        <v>8.5526</v>
      </c>
      <c r="J42" s="23">
        <v>4.7827000000000002</v>
      </c>
      <c r="K42" s="23">
        <v>6.1684999999999999</v>
      </c>
      <c r="L42" s="23">
        <v>0.99629999999999996</v>
      </c>
      <c r="M42" s="23">
        <f t="shared" si="3"/>
        <v>20.5001</v>
      </c>
      <c r="N42" s="24"/>
      <c r="P42" s="78">
        <f t="shared" si="6"/>
        <v>8.5526</v>
      </c>
      <c r="Q42" s="78">
        <f t="shared" si="6"/>
        <v>4.7827000000000002</v>
      </c>
      <c r="R42" s="78">
        <f t="shared" si="6"/>
        <v>6.1684999999999999</v>
      </c>
      <c r="S42" s="78">
        <f t="shared" si="6"/>
        <v>0.99629999999999996</v>
      </c>
      <c r="T42" s="78">
        <f t="shared" si="4"/>
        <v>20.5001</v>
      </c>
    </row>
    <row r="43" spans="1:20">
      <c r="A43" s="8" t="s">
        <v>85</v>
      </c>
      <c r="B43" s="22">
        <f t="shared" si="5"/>
        <v>0</v>
      </c>
      <c r="C43" s="22">
        <f t="shared" si="2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0"/>
        <v>100</v>
      </c>
      <c r="I43" s="23">
        <v>8.5526</v>
      </c>
      <c r="J43" s="23">
        <v>4.7827000000000002</v>
      </c>
      <c r="K43" s="23">
        <v>6.1684999999999999</v>
      </c>
      <c r="L43" s="23">
        <v>0.99629999999999996</v>
      </c>
      <c r="M43" s="23">
        <f t="shared" si="3"/>
        <v>20.5001</v>
      </c>
      <c r="N43" s="24"/>
      <c r="P43" s="78">
        <f t="shared" si="6"/>
        <v>8.5526</v>
      </c>
      <c r="Q43" s="78">
        <f t="shared" si="6"/>
        <v>4.7827000000000002</v>
      </c>
      <c r="R43" s="78">
        <f t="shared" si="6"/>
        <v>6.1684999999999999</v>
      </c>
      <c r="S43" s="78">
        <f t="shared" si="6"/>
        <v>0.99629999999999996</v>
      </c>
      <c r="T43" s="78">
        <f t="shared" si="4"/>
        <v>20.5001</v>
      </c>
    </row>
    <row r="44" spans="1:20">
      <c r="A44" s="8" t="s">
        <v>86</v>
      </c>
      <c r="B44" s="22">
        <f t="shared" si="5"/>
        <v>0</v>
      </c>
      <c r="C44" s="22">
        <f t="shared" si="2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0"/>
        <v>100</v>
      </c>
      <c r="I44" s="23">
        <v>8.5526</v>
      </c>
      <c r="J44" s="23">
        <v>4.7827000000000002</v>
      </c>
      <c r="K44" s="23">
        <v>6.1684999999999999</v>
      </c>
      <c r="L44" s="23">
        <v>0.99629999999999996</v>
      </c>
      <c r="M44" s="23">
        <f t="shared" si="3"/>
        <v>20.5001</v>
      </c>
      <c r="N44" s="24"/>
      <c r="P44" s="78">
        <f t="shared" si="6"/>
        <v>8.5526</v>
      </c>
      <c r="Q44" s="78">
        <f t="shared" si="6"/>
        <v>4.7827000000000002</v>
      </c>
      <c r="R44" s="78">
        <f t="shared" si="6"/>
        <v>6.1684999999999999</v>
      </c>
      <c r="S44" s="78">
        <f t="shared" si="6"/>
        <v>0.99629999999999996</v>
      </c>
      <c r="T44" s="78">
        <f t="shared" si="4"/>
        <v>20.5001</v>
      </c>
    </row>
    <row r="45" spans="1:20">
      <c r="A45" s="8" t="s">
        <v>87</v>
      </c>
      <c r="B45" s="22">
        <f t="shared" si="5"/>
        <v>0</v>
      </c>
      <c r="C45" s="22">
        <f t="shared" si="2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0"/>
        <v>100</v>
      </c>
      <c r="I45" s="23">
        <v>8.5526</v>
      </c>
      <c r="J45" s="23">
        <v>4.7827000000000002</v>
      </c>
      <c r="K45" s="23">
        <v>6.1684999999999999</v>
      </c>
      <c r="L45" s="23">
        <v>0.99629999999999996</v>
      </c>
      <c r="M45" s="23">
        <f t="shared" si="3"/>
        <v>20.5001</v>
      </c>
      <c r="N45" s="24"/>
      <c r="P45" s="78">
        <f t="shared" si="6"/>
        <v>8.5526</v>
      </c>
      <c r="Q45" s="78">
        <f t="shared" si="6"/>
        <v>4.7827000000000002</v>
      </c>
      <c r="R45" s="78">
        <f t="shared" si="6"/>
        <v>6.1684999999999999</v>
      </c>
      <c r="S45" s="78">
        <f t="shared" si="6"/>
        <v>0.99629999999999996</v>
      </c>
      <c r="T45" s="78">
        <f t="shared" si="4"/>
        <v>20.5001</v>
      </c>
    </row>
    <row r="46" spans="1:20">
      <c r="A46" s="8" t="s">
        <v>88</v>
      </c>
      <c r="B46" s="22">
        <f t="shared" si="5"/>
        <v>0</v>
      </c>
      <c r="C46" s="22">
        <f t="shared" si="2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0"/>
        <v>100</v>
      </c>
      <c r="I46" s="23">
        <v>8.5526</v>
      </c>
      <c r="J46" s="23">
        <v>4.7827000000000002</v>
      </c>
      <c r="K46" s="23">
        <v>6.1684999999999999</v>
      </c>
      <c r="L46" s="23">
        <v>0.99629999999999996</v>
      </c>
      <c r="M46" s="23">
        <f t="shared" si="3"/>
        <v>20.5001</v>
      </c>
      <c r="N46" s="24"/>
      <c r="P46" s="78">
        <f t="shared" si="6"/>
        <v>8.5526</v>
      </c>
      <c r="Q46" s="78">
        <f t="shared" si="6"/>
        <v>4.7827000000000002</v>
      </c>
      <c r="R46" s="78">
        <f t="shared" si="6"/>
        <v>6.1684999999999999</v>
      </c>
      <c r="S46" s="78">
        <f t="shared" si="6"/>
        <v>0.99629999999999996</v>
      </c>
      <c r="T46" s="78">
        <f t="shared" si="4"/>
        <v>20.5001</v>
      </c>
    </row>
    <row r="47" spans="1:20">
      <c r="A47" s="8" t="s">
        <v>89</v>
      </c>
      <c r="B47" s="22">
        <f t="shared" si="5"/>
        <v>0</v>
      </c>
      <c r="C47" s="22">
        <f t="shared" si="2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0"/>
        <v>100</v>
      </c>
      <c r="I47" s="23">
        <v>8.5526</v>
      </c>
      <c r="J47" s="23">
        <v>4.7827000000000002</v>
      </c>
      <c r="K47" s="23">
        <v>6.1684999999999999</v>
      </c>
      <c r="L47" s="23">
        <v>0.99629999999999996</v>
      </c>
      <c r="M47" s="23">
        <f t="shared" si="3"/>
        <v>20.5001</v>
      </c>
      <c r="N47" s="24"/>
      <c r="P47" s="78">
        <f t="shared" si="6"/>
        <v>8.5526</v>
      </c>
      <c r="Q47" s="78">
        <f t="shared" si="6"/>
        <v>4.7827000000000002</v>
      </c>
      <c r="R47" s="78">
        <f t="shared" si="6"/>
        <v>6.1684999999999999</v>
      </c>
      <c r="S47" s="78">
        <f t="shared" si="6"/>
        <v>0.99629999999999996</v>
      </c>
      <c r="T47" s="78">
        <f t="shared" si="4"/>
        <v>20.5001</v>
      </c>
    </row>
    <row r="48" spans="1:20">
      <c r="A48" s="8" t="s">
        <v>90</v>
      </c>
      <c r="B48" s="22">
        <f t="shared" si="5"/>
        <v>0</v>
      </c>
      <c r="C48" s="22">
        <f t="shared" si="2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0"/>
        <v>100</v>
      </c>
      <c r="I48" s="23">
        <v>8.5526</v>
      </c>
      <c r="J48" s="23">
        <v>4.7827000000000002</v>
      </c>
      <c r="K48" s="23">
        <v>6.1684999999999999</v>
      </c>
      <c r="L48" s="23">
        <v>0.99629999999999996</v>
      </c>
      <c r="M48" s="23">
        <f t="shared" si="3"/>
        <v>20.5001</v>
      </c>
      <c r="N48" s="24"/>
      <c r="P48" s="78">
        <f t="shared" si="6"/>
        <v>8.5526</v>
      </c>
      <c r="Q48" s="78">
        <f t="shared" si="6"/>
        <v>4.7827000000000002</v>
      </c>
      <c r="R48" s="78">
        <f t="shared" si="6"/>
        <v>6.1684999999999999</v>
      </c>
      <c r="S48" s="78">
        <f t="shared" si="6"/>
        <v>0.99629999999999996</v>
      </c>
      <c r="T48" s="78">
        <f t="shared" si="4"/>
        <v>20.5001</v>
      </c>
    </row>
    <row r="49" spans="1:20">
      <c r="A49" s="8" t="s">
        <v>91</v>
      </c>
      <c r="B49" s="22">
        <f t="shared" si="5"/>
        <v>0</v>
      </c>
      <c r="C49" s="22">
        <f t="shared" si="2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0"/>
        <v>100</v>
      </c>
      <c r="I49" s="23">
        <v>8.5526</v>
      </c>
      <c r="J49" s="23">
        <v>4.7827000000000002</v>
      </c>
      <c r="K49" s="23">
        <v>6.1684999999999999</v>
      </c>
      <c r="L49" s="23">
        <v>0.99629999999999996</v>
      </c>
      <c r="M49" s="23">
        <f t="shared" si="3"/>
        <v>20.5001</v>
      </c>
      <c r="N49" s="24"/>
      <c r="P49" s="78">
        <f t="shared" si="6"/>
        <v>8.5526</v>
      </c>
      <c r="Q49" s="78">
        <f t="shared" si="6"/>
        <v>4.7827000000000002</v>
      </c>
      <c r="R49" s="78">
        <f t="shared" si="6"/>
        <v>6.1684999999999999</v>
      </c>
      <c r="S49" s="78">
        <f t="shared" si="6"/>
        <v>0.99629999999999996</v>
      </c>
      <c r="T49" s="78">
        <f t="shared" si="4"/>
        <v>20.5001</v>
      </c>
    </row>
    <row r="50" spans="1:20">
      <c r="A50" s="8" t="s">
        <v>92</v>
      </c>
      <c r="B50" s="22">
        <f t="shared" si="5"/>
        <v>0</v>
      </c>
      <c r="C50" s="22">
        <f t="shared" si="2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0"/>
        <v>100</v>
      </c>
      <c r="I50" s="23">
        <v>8.5526</v>
      </c>
      <c r="J50" s="23">
        <v>4.7827000000000002</v>
      </c>
      <c r="K50" s="23">
        <v>6.1684999999999999</v>
      </c>
      <c r="L50" s="23">
        <v>0.99629999999999996</v>
      </c>
      <c r="M50" s="23">
        <f t="shared" si="3"/>
        <v>20.5001</v>
      </c>
      <c r="N50" s="24"/>
      <c r="P50" s="78">
        <f t="shared" si="6"/>
        <v>8.5526</v>
      </c>
      <c r="Q50" s="78">
        <f t="shared" si="6"/>
        <v>4.7827000000000002</v>
      </c>
      <c r="R50" s="78">
        <f t="shared" si="6"/>
        <v>6.1684999999999999</v>
      </c>
      <c r="S50" s="78">
        <f t="shared" si="6"/>
        <v>0.99629999999999996</v>
      </c>
      <c r="T50" s="78">
        <f t="shared" si="4"/>
        <v>20.5001</v>
      </c>
    </row>
    <row r="51" spans="1:20">
      <c r="A51" s="8" t="s">
        <v>93</v>
      </c>
      <c r="B51" s="22">
        <f t="shared" si="5"/>
        <v>0</v>
      </c>
      <c r="C51" s="22">
        <f t="shared" si="2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0"/>
        <v>100</v>
      </c>
      <c r="I51" s="23">
        <v>8.5526</v>
      </c>
      <c r="J51" s="23">
        <v>4.7827000000000002</v>
      </c>
      <c r="K51" s="23">
        <v>6.1684999999999999</v>
      </c>
      <c r="L51" s="23">
        <v>0.99629999999999996</v>
      </c>
      <c r="M51" s="23">
        <f t="shared" si="3"/>
        <v>20.5001</v>
      </c>
      <c r="N51" s="24"/>
      <c r="P51" s="78">
        <f t="shared" si="6"/>
        <v>8.5526</v>
      </c>
      <c r="Q51" s="78">
        <f t="shared" si="6"/>
        <v>4.7827000000000002</v>
      </c>
      <c r="R51" s="78">
        <f t="shared" si="6"/>
        <v>6.1684999999999999</v>
      </c>
      <c r="S51" s="78">
        <f t="shared" si="6"/>
        <v>0.99629999999999996</v>
      </c>
      <c r="T51" s="78">
        <f t="shared" si="4"/>
        <v>20.5001</v>
      </c>
    </row>
    <row r="52" spans="1:20">
      <c r="A52" s="8" t="s">
        <v>94</v>
      </c>
      <c r="B52" s="22">
        <f t="shared" si="5"/>
        <v>0</v>
      </c>
      <c r="C52" s="22">
        <f t="shared" si="2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0"/>
        <v>100</v>
      </c>
      <c r="I52" s="23">
        <v>8.5526</v>
      </c>
      <c r="J52" s="23">
        <v>4.7827000000000002</v>
      </c>
      <c r="K52" s="23">
        <v>6.1684999999999999</v>
      </c>
      <c r="L52" s="23">
        <v>0.99629999999999996</v>
      </c>
      <c r="M52" s="23">
        <f t="shared" si="3"/>
        <v>20.5001</v>
      </c>
      <c r="N52" s="24"/>
      <c r="P52" s="78">
        <f t="shared" si="6"/>
        <v>8.5526</v>
      </c>
      <c r="Q52" s="78">
        <f t="shared" si="6"/>
        <v>4.7827000000000002</v>
      </c>
      <c r="R52" s="78">
        <f t="shared" si="6"/>
        <v>6.1684999999999999</v>
      </c>
      <c r="S52" s="78">
        <f t="shared" si="6"/>
        <v>0.99629999999999996</v>
      </c>
      <c r="T52" s="78">
        <f t="shared" si="4"/>
        <v>20.5001</v>
      </c>
    </row>
    <row r="53" spans="1:20">
      <c r="A53" s="8" t="s">
        <v>95</v>
      </c>
      <c r="B53" s="22">
        <f t="shared" si="5"/>
        <v>0</v>
      </c>
      <c r="C53" s="22">
        <f t="shared" si="2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0"/>
        <v>100</v>
      </c>
      <c r="I53" s="23">
        <v>8.5526</v>
      </c>
      <c r="J53" s="23">
        <v>4.7827000000000002</v>
      </c>
      <c r="K53" s="23">
        <v>6.1684999999999999</v>
      </c>
      <c r="L53" s="23">
        <v>0.99629999999999996</v>
      </c>
      <c r="M53" s="23">
        <f t="shared" si="3"/>
        <v>20.5001</v>
      </c>
      <c r="N53" s="24"/>
      <c r="P53" s="78">
        <f t="shared" si="6"/>
        <v>8.5526</v>
      </c>
      <c r="Q53" s="78">
        <f t="shared" si="6"/>
        <v>4.7827000000000002</v>
      </c>
      <c r="R53" s="78">
        <f t="shared" si="6"/>
        <v>6.1684999999999999</v>
      </c>
      <c r="S53" s="78">
        <f t="shared" si="6"/>
        <v>0.99629999999999996</v>
      </c>
      <c r="T53" s="78">
        <f t="shared" si="4"/>
        <v>20.5001</v>
      </c>
    </row>
    <row r="54" spans="1:20">
      <c r="A54" s="8" t="s">
        <v>96</v>
      </c>
      <c r="B54" s="22">
        <f t="shared" si="5"/>
        <v>0</v>
      </c>
      <c r="C54" s="22">
        <f t="shared" si="2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0"/>
        <v>100</v>
      </c>
      <c r="I54" s="23">
        <v>8.5526</v>
      </c>
      <c r="J54" s="23">
        <v>4.7827000000000002</v>
      </c>
      <c r="K54" s="23">
        <v>6.1684999999999999</v>
      </c>
      <c r="L54" s="23">
        <v>0.99629999999999996</v>
      </c>
      <c r="M54" s="23">
        <f t="shared" si="3"/>
        <v>20.5001</v>
      </c>
      <c r="N54" s="24"/>
      <c r="P54" s="78">
        <f t="shared" si="6"/>
        <v>8.5526</v>
      </c>
      <c r="Q54" s="78">
        <f t="shared" si="6"/>
        <v>4.7827000000000002</v>
      </c>
      <c r="R54" s="78">
        <f t="shared" si="6"/>
        <v>6.1684999999999999</v>
      </c>
      <c r="S54" s="78">
        <f t="shared" si="6"/>
        <v>0.99629999999999996</v>
      </c>
      <c r="T54" s="78">
        <f t="shared" si="4"/>
        <v>20.5001</v>
      </c>
    </row>
    <row r="55" spans="1:20">
      <c r="A55" s="8" t="s">
        <v>97</v>
      </c>
      <c r="B55" s="22">
        <f t="shared" si="5"/>
        <v>0</v>
      </c>
      <c r="C55" s="22">
        <f t="shared" si="2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0"/>
        <v>100</v>
      </c>
      <c r="I55" s="23">
        <v>8.5526</v>
      </c>
      <c r="J55" s="23">
        <v>4.7827000000000002</v>
      </c>
      <c r="K55" s="23">
        <v>6.1684999999999999</v>
      </c>
      <c r="L55" s="23">
        <v>0.99629999999999996</v>
      </c>
      <c r="M55" s="23">
        <f t="shared" si="3"/>
        <v>20.5001</v>
      </c>
      <c r="N55" s="24"/>
      <c r="P55" s="78">
        <f t="shared" si="6"/>
        <v>8.5526</v>
      </c>
      <c r="Q55" s="78">
        <f t="shared" si="6"/>
        <v>4.7827000000000002</v>
      </c>
      <c r="R55" s="78">
        <f t="shared" si="6"/>
        <v>6.1684999999999999</v>
      </c>
      <c r="S55" s="78">
        <f t="shared" si="6"/>
        <v>0.99629999999999996</v>
      </c>
      <c r="T55" s="78">
        <f t="shared" si="4"/>
        <v>20.5001</v>
      </c>
    </row>
    <row r="56" spans="1:20">
      <c r="A56" s="8" t="s">
        <v>98</v>
      </c>
      <c r="B56" s="22">
        <f t="shared" si="5"/>
        <v>0</v>
      </c>
      <c r="C56" s="22">
        <f t="shared" si="2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0"/>
        <v>100</v>
      </c>
      <c r="I56" s="23">
        <v>8.5526</v>
      </c>
      <c r="J56" s="23">
        <v>4.7827000000000002</v>
      </c>
      <c r="K56" s="23">
        <v>6.1684999999999999</v>
      </c>
      <c r="L56" s="23">
        <v>0.99629999999999996</v>
      </c>
      <c r="M56" s="23">
        <f t="shared" si="3"/>
        <v>20.5001</v>
      </c>
      <c r="N56" s="24"/>
      <c r="P56" s="78">
        <f t="shared" si="6"/>
        <v>8.5526</v>
      </c>
      <c r="Q56" s="78">
        <f t="shared" si="6"/>
        <v>4.7827000000000002</v>
      </c>
      <c r="R56" s="78">
        <f t="shared" si="6"/>
        <v>6.1684999999999999</v>
      </c>
      <c r="S56" s="78">
        <f t="shared" si="6"/>
        <v>0.99629999999999996</v>
      </c>
      <c r="T56" s="78">
        <f t="shared" si="4"/>
        <v>20.5001</v>
      </c>
    </row>
    <row r="57" spans="1:20">
      <c r="A57" s="8" t="s">
        <v>99</v>
      </c>
      <c r="B57" s="22">
        <f t="shared" si="5"/>
        <v>0</v>
      </c>
      <c r="C57" s="22">
        <f t="shared" si="2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0"/>
        <v>100</v>
      </c>
      <c r="I57" s="23">
        <v>8.5526</v>
      </c>
      <c r="J57" s="23">
        <v>4.7827000000000002</v>
      </c>
      <c r="K57" s="23">
        <v>6.1684999999999999</v>
      </c>
      <c r="L57" s="23">
        <v>0.99629999999999996</v>
      </c>
      <c r="M57" s="23">
        <f t="shared" si="3"/>
        <v>20.5001</v>
      </c>
      <c r="N57" s="24"/>
      <c r="P57" s="78">
        <f t="shared" si="6"/>
        <v>8.5526</v>
      </c>
      <c r="Q57" s="78">
        <f t="shared" si="6"/>
        <v>4.7827000000000002</v>
      </c>
      <c r="R57" s="78">
        <f t="shared" si="6"/>
        <v>6.1684999999999999</v>
      </c>
      <c r="S57" s="78">
        <f t="shared" si="6"/>
        <v>0.99629999999999996</v>
      </c>
      <c r="T57" s="78">
        <f t="shared" si="4"/>
        <v>20.5001</v>
      </c>
    </row>
    <row r="58" spans="1:20">
      <c r="A58" s="8" t="s">
        <v>100</v>
      </c>
      <c r="B58" s="22">
        <f t="shared" si="5"/>
        <v>0</v>
      </c>
      <c r="C58" s="22">
        <f t="shared" si="2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0"/>
        <v>100</v>
      </c>
      <c r="I58" s="23">
        <v>8.5526</v>
      </c>
      <c r="J58" s="23">
        <v>4.7827000000000002</v>
      </c>
      <c r="K58" s="23">
        <v>6.1684999999999999</v>
      </c>
      <c r="L58" s="23">
        <v>0.99629999999999996</v>
      </c>
      <c r="M58" s="23">
        <f t="shared" si="3"/>
        <v>20.5001</v>
      </c>
      <c r="N58" s="24"/>
      <c r="P58" s="78">
        <f t="shared" si="6"/>
        <v>8.5526</v>
      </c>
      <c r="Q58" s="78">
        <f t="shared" si="6"/>
        <v>4.7827000000000002</v>
      </c>
      <c r="R58" s="78">
        <f t="shared" si="6"/>
        <v>6.1684999999999999</v>
      </c>
      <c r="S58" s="78">
        <f t="shared" si="6"/>
        <v>0.99629999999999996</v>
      </c>
      <c r="T58" s="78">
        <f t="shared" si="4"/>
        <v>20.5001</v>
      </c>
    </row>
    <row r="59" spans="1:20">
      <c r="A59" s="8" t="s">
        <v>101</v>
      </c>
      <c r="B59" s="22">
        <f t="shared" si="5"/>
        <v>0</v>
      </c>
      <c r="C59" s="22">
        <f t="shared" si="2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0"/>
        <v>100</v>
      </c>
      <c r="I59" s="23">
        <v>8.5526</v>
      </c>
      <c r="J59" s="23">
        <v>4.7827000000000002</v>
      </c>
      <c r="K59" s="23">
        <v>6.1684999999999999</v>
      </c>
      <c r="L59" s="23">
        <v>0.99629999999999996</v>
      </c>
      <c r="M59" s="23">
        <f t="shared" si="3"/>
        <v>20.5001</v>
      </c>
      <c r="N59" s="24"/>
      <c r="P59" s="78">
        <f t="shared" si="6"/>
        <v>8.5526</v>
      </c>
      <c r="Q59" s="78">
        <f t="shared" si="6"/>
        <v>4.7827000000000002</v>
      </c>
      <c r="R59" s="78">
        <f t="shared" si="6"/>
        <v>6.1684999999999999</v>
      </c>
      <c r="S59" s="78">
        <f t="shared" si="6"/>
        <v>0.99629999999999996</v>
      </c>
      <c r="T59" s="78">
        <f t="shared" si="4"/>
        <v>20.5001</v>
      </c>
    </row>
    <row r="60" spans="1:20">
      <c r="A60" s="8" t="s">
        <v>102</v>
      </c>
      <c r="B60" s="22">
        <f t="shared" si="5"/>
        <v>0</v>
      </c>
      <c r="C60" s="22">
        <f t="shared" si="2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0"/>
        <v>100</v>
      </c>
      <c r="I60" s="23">
        <v>8.5526</v>
      </c>
      <c r="J60" s="23">
        <v>4.7827000000000002</v>
      </c>
      <c r="K60" s="23">
        <v>6.1684999999999999</v>
      </c>
      <c r="L60" s="23">
        <v>0.99629999999999996</v>
      </c>
      <c r="M60" s="23">
        <f t="shared" si="3"/>
        <v>20.5001</v>
      </c>
      <c r="N60" s="24"/>
      <c r="P60" s="78">
        <f t="shared" si="6"/>
        <v>8.5526</v>
      </c>
      <c r="Q60" s="78">
        <f t="shared" si="6"/>
        <v>4.7827000000000002</v>
      </c>
      <c r="R60" s="78">
        <f t="shared" si="6"/>
        <v>6.1684999999999999</v>
      </c>
      <c r="S60" s="78">
        <f t="shared" si="6"/>
        <v>0.99629999999999996</v>
      </c>
      <c r="T60" s="78">
        <f t="shared" si="4"/>
        <v>20.5001</v>
      </c>
    </row>
    <row r="61" spans="1:20">
      <c r="A61" s="8" t="s">
        <v>103</v>
      </c>
      <c r="B61" s="22">
        <f t="shared" si="5"/>
        <v>0</v>
      </c>
      <c r="C61" s="22">
        <f t="shared" si="2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0"/>
        <v>100</v>
      </c>
      <c r="I61" s="23">
        <v>8.5526</v>
      </c>
      <c r="J61" s="23">
        <v>4.7827000000000002</v>
      </c>
      <c r="K61" s="23">
        <v>6.1684999999999999</v>
      </c>
      <c r="L61" s="23">
        <v>0.99629999999999996</v>
      </c>
      <c r="M61" s="23">
        <f t="shared" si="3"/>
        <v>20.5001</v>
      </c>
      <c r="N61" s="24"/>
      <c r="P61" s="78">
        <f t="shared" si="6"/>
        <v>8.5526</v>
      </c>
      <c r="Q61" s="78">
        <f t="shared" si="6"/>
        <v>4.7827000000000002</v>
      </c>
      <c r="R61" s="78">
        <f t="shared" si="6"/>
        <v>6.1684999999999999</v>
      </c>
      <c r="S61" s="78">
        <f t="shared" si="6"/>
        <v>0.99629999999999996</v>
      </c>
      <c r="T61" s="78">
        <f t="shared" si="4"/>
        <v>20.5001</v>
      </c>
    </row>
    <row r="62" spans="1:20">
      <c r="A62" s="8" t="s">
        <v>104</v>
      </c>
      <c r="B62" s="22">
        <f t="shared" si="5"/>
        <v>0</v>
      </c>
      <c r="C62" s="22">
        <f t="shared" si="2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0"/>
        <v>100</v>
      </c>
      <c r="I62" s="23">
        <v>8.5526</v>
      </c>
      <c r="J62" s="23">
        <v>4.7827000000000002</v>
      </c>
      <c r="K62" s="23">
        <v>6.1684999999999999</v>
      </c>
      <c r="L62" s="23">
        <v>0.99629999999999996</v>
      </c>
      <c r="M62" s="23">
        <f t="shared" si="3"/>
        <v>20.5001</v>
      </c>
      <c r="N62" s="24"/>
      <c r="P62" s="78">
        <f t="shared" si="6"/>
        <v>8.5526</v>
      </c>
      <c r="Q62" s="78">
        <f t="shared" si="6"/>
        <v>4.7827000000000002</v>
      </c>
      <c r="R62" s="78">
        <f t="shared" si="6"/>
        <v>6.1684999999999999</v>
      </c>
      <c r="S62" s="78">
        <f t="shared" si="6"/>
        <v>0.99629999999999996</v>
      </c>
      <c r="T62" s="78">
        <f t="shared" si="4"/>
        <v>20.5001</v>
      </c>
    </row>
    <row r="63" spans="1:20">
      <c r="A63" s="8" t="s">
        <v>105</v>
      </c>
      <c r="B63" s="22">
        <f t="shared" si="5"/>
        <v>0</v>
      </c>
      <c r="C63" s="22">
        <f t="shared" si="2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0"/>
        <v>100</v>
      </c>
      <c r="I63" s="23">
        <v>8.5526</v>
      </c>
      <c r="J63" s="23">
        <v>4.7827000000000002</v>
      </c>
      <c r="K63" s="23">
        <v>6.1684999999999999</v>
      </c>
      <c r="L63" s="23">
        <v>0.99629999999999996</v>
      </c>
      <c r="M63" s="23">
        <f t="shared" si="3"/>
        <v>20.5001</v>
      </c>
      <c r="N63" s="24"/>
      <c r="P63" s="78">
        <f t="shared" si="6"/>
        <v>8.5526</v>
      </c>
      <c r="Q63" s="78">
        <f t="shared" si="6"/>
        <v>4.7827000000000002</v>
      </c>
      <c r="R63" s="78">
        <f t="shared" si="6"/>
        <v>6.1684999999999999</v>
      </c>
      <c r="S63" s="78">
        <f t="shared" si="6"/>
        <v>0.99629999999999996</v>
      </c>
      <c r="T63" s="78">
        <f t="shared" si="4"/>
        <v>20.5001</v>
      </c>
    </row>
    <row r="64" spans="1:20">
      <c r="A64" s="8" t="s">
        <v>106</v>
      </c>
      <c r="B64" s="22">
        <f t="shared" si="5"/>
        <v>0</v>
      </c>
      <c r="C64" s="22">
        <f t="shared" si="2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0"/>
        <v>100</v>
      </c>
      <c r="I64" s="23">
        <v>8.5526</v>
      </c>
      <c r="J64" s="23">
        <v>4.7827000000000002</v>
      </c>
      <c r="K64" s="23">
        <v>6.1684999999999999</v>
      </c>
      <c r="L64" s="23">
        <v>0.99629999999999996</v>
      </c>
      <c r="M64" s="23">
        <f t="shared" si="3"/>
        <v>20.5001</v>
      </c>
      <c r="N64" s="24"/>
      <c r="P64" s="78">
        <f t="shared" si="6"/>
        <v>8.5526</v>
      </c>
      <c r="Q64" s="78">
        <f t="shared" si="6"/>
        <v>4.7827000000000002</v>
      </c>
      <c r="R64" s="78">
        <f t="shared" si="6"/>
        <v>6.1684999999999999</v>
      </c>
      <c r="S64" s="78">
        <f t="shared" si="6"/>
        <v>0.99629999999999996</v>
      </c>
      <c r="T64" s="78">
        <f t="shared" si="4"/>
        <v>20.5001</v>
      </c>
    </row>
    <row r="65" spans="1:20">
      <c r="A65" s="8" t="s">
        <v>107</v>
      </c>
      <c r="B65" s="22">
        <f t="shared" si="5"/>
        <v>0</v>
      </c>
      <c r="C65" s="22">
        <f t="shared" si="2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0"/>
        <v>100</v>
      </c>
      <c r="I65" s="23">
        <v>8.5526</v>
      </c>
      <c r="J65" s="23">
        <v>4.7827000000000002</v>
      </c>
      <c r="K65" s="23">
        <v>6.1684999999999999</v>
      </c>
      <c r="L65" s="23">
        <v>0.99629999999999996</v>
      </c>
      <c r="M65" s="23">
        <f t="shared" si="3"/>
        <v>20.5001</v>
      </c>
      <c r="N65" s="24"/>
      <c r="P65" s="78">
        <f t="shared" si="6"/>
        <v>8.5526</v>
      </c>
      <c r="Q65" s="78">
        <f t="shared" si="6"/>
        <v>4.7827000000000002</v>
      </c>
      <c r="R65" s="78">
        <f t="shared" si="6"/>
        <v>6.1684999999999999</v>
      </c>
      <c r="S65" s="78">
        <f t="shared" si="6"/>
        <v>0.99629999999999996</v>
      </c>
      <c r="T65" s="78">
        <f t="shared" si="4"/>
        <v>20.5001</v>
      </c>
    </row>
    <row r="66" spans="1:20">
      <c r="A66" s="8" t="s">
        <v>108</v>
      </c>
      <c r="B66" s="22">
        <f t="shared" si="5"/>
        <v>0</v>
      </c>
      <c r="C66" s="22">
        <f t="shared" si="2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0"/>
        <v>100</v>
      </c>
      <c r="I66" s="23">
        <v>8.5526</v>
      </c>
      <c r="J66" s="23">
        <v>4.7827000000000002</v>
      </c>
      <c r="K66" s="23">
        <v>6.1684999999999999</v>
      </c>
      <c r="L66" s="23">
        <v>0.99629999999999996</v>
      </c>
      <c r="M66" s="23">
        <f t="shared" si="3"/>
        <v>20.5001</v>
      </c>
      <c r="N66" s="24"/>
      <c r="P66" s="78">
        <f t="shared" si="6"/>
        <v>8.5526</v>
      </c>
      <c r="Q66" s="78">
        <f t="shared" si="6"/>
        <v>4.7827000000000002</v>
      </c>
      <c r="R66" s="78">
        <f t="shared" si="6"/>
        <v>6.1684999999999999</v>
      </c>
      <c r="S66" s="78">
        <f t="shared" si="6"/>
        <v>0.99629999999999996</v>
      </c>
      <c r="T66" s="78">
        <f t="shared" si="4"/>
        <v>20.5001</v>
      </c>
    </row>
    <row r="67" spans="1:20">
      <c r="A67" s="8" t="s">
        <v>109</v>
      </c>
      <c r="B67" s="22">
        <f t="shared" si="5"/>
        <v>0</v>
      </c>
      <c r="C67" s="22">
        <f t="shared" si="2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7">SUM(D67:G67)</f>
        <v>100</v>
      </c>
      <c r="I67" s="23">
        <v>8.5526</v>
      </c>
      <c r="J67" s="23">
        <v>4.7827000000000002</v>
      </c>
      <c r="K67" s="23">
        <v>6.1684999999999999</v>
      </c>
      <c r="L67" s="23">
        <v>0.99629999999999996</v>
      </c>
      <c r="M67" s="23">
        <f t="shared" si="3"/>
        <v>20.5001</v>
      </c>
      <c r="N67" s="24"/>
      <c r="P67" s="78">
        <f t="shared" ref="P67:S98" si="8">I67</f>
        <v>8.5526</v>
      </c>
      <c r="Q67" s="78">
        <f t="shared" si="8"/>
        <v>4.7827000000000002</v>
      </c>
      <c r="R67" s="78">
        <f t="shared" si="8"/>
        <v>6.1684999999999999</v>
      </c>
      <c r="S67" s="78">
        <f t="shared" si="8"/>
        <v>0.99629999999999996</v>
      </c>
      <c r="T67" s="78">
        <f t="shared" si="4"/>
        <v>20.5001</v>
      </c>
    </row>
    <row r="68" spans="1:20">
      <c r="A68" s="8" t="s">
        <v>110</v>
      </c>
      <c r="B68" s="22">
        <f t="shared" si="5"/>
        <v>0</v>
      </c>
      <c r="C68" s="22">
        <f t="shared" ref="C68:C98" si="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7"/>
        <v>100</v>
      </c>
      <c r="I68" s="23">
        <v>8.5526</v>
      </c>
      <c r="J68" s="23">
        <v>4.7827000000000002</v>
      </c>
      <c r="K68" s="23">
        <v>6.1684999999999999</v>
      </c>
      <c r="L68" s="23">
        <v>0.99629999999999996</v>
      </c>
      <c r="M68" s="23">
        <f t="shared" ref="M68:M98" si="10">SUM(I68:L68)</f>
        <v>20.5001</v>
      </c>
      <c r="N68" s="24"/>
      <c r="P68" s="78">
        <f t="shared" si="8"/>
        <v>8.5526</v>
      </c>
      <c r="Q68" s="78">
        <f t="shared" si="8"/>
        <v>4.7827000000000002</v>
      </c>
      <c r="R68" s="78">
        <f t="shared" si="8"/>
        <v>6.1684999999999999</v>
      </c>
      <c r="S68" s="78">
        <f t="shared" si="8"/>
        <v>0.99629999999999996</v>
      </c>
      <c r="T68" s="78">
        <f t="shared" ref="T68:T99" si="11">SUM(P68:S68)</f>
        <v>20.5001</v>
      </c>
    </row>
    <row r="69" spans="1:20">
      <c r="A69" s="8" t="s">
        <v>111</v>
      </c>
      <c r="B69" s="22">
        <f t="shared" ref="B69:B98" si="12">B68</f>
        <v>0</v>
      </c>
      <c r="C69" s="22">
        <f t="shared" si="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7"/>
        <v>100</v>
      </c>
      <c r="I69" s="23">
        <v>8.5526</v>
      </c>
      <c r="J69" s="23">
        <v>4.7827000000000002</v>
      </c>
      <c r="K69" s="23">
        <v>6.1684999999999999</v>
      </c>
      <c r="L69" s="23">
        <v>0.99629999999999996</v>
      </c>
      <c r="M69" s="23">
        <f t="shared" si="10"/>
        <v>20.5001</v>
      </c>
      <c r="N69" s="24"/>
      <c r="P69" s="78">
        <f t="shared" si="8"/>
        <v>8.5526</v>
      </c>
      <c r="Q69" s="78">
        <f t="shared" si="8"/>
        <v>4.7827000000000002</v>
      </c>
      <c r="R69" s="78">
        <f t="shared" si="8"/>
        <v>6.1684999999999999</v>
      </c>
      <c r="S69" s="78">
        <f t="shared" si="8"/>
        <v>0.99629999999999996</v>
      </c>
      <c r="T69" s="78">
        <f t="shared" si="11"/>
        <v>20.5001</v>
      </c>
    </row>
    <row r="70" spans="1:20">
      <c r="A70" s="8" t="s">
        <v>112</v>
      </c>
      <c r="B70" s="22">
        <f t="shared" si="12"/>
        <v>0</v>
      </c>
      <c r="C70" s="22">
        <f t="shared" si="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7"/>
        <v>100</v>
      </c>
      <c r="I70" s="23">
        <v>8.5526</v>
      </c>
      <c r="J70" s="23">
        <v>4.7827000000000002</v>
      </c>
      <c r="K70" s="23">
        <v>6.1684999999999999</v>
      </c>
      <c r="L70" s="23">
        <v>0.99629999999999996</v>
      </c>
      <c r="M70" s="23">
        <f t="shared" si="10"/>
        <v>20.5001</v>
      </c>
      <c r="N70" s="24"/>
      <c r="P70" s="78">
        <f t="shared" si="8"/>
        <v>8.5526</v>
      </c>
      <c r="Q70" s="78">
        <f t="shared" si="8"/>
        <v>4.7827000000000002</v>
      </c>
      <c r="R70" s="78">
        <f t="shared" si="8"/>
        <v>6.1684999999999999</v>
      </c>
      <c r="S70" s="78">
        <f t="shared" si="8"/>
        <v>0.99629999999999996</v>
      </c>
      <c r="T70" s="78">
        <f t="shared" si="11"/>
        <v>20.5001</v>
      </c>
    </row>
    <row r="71" spans="1:20">
      <c r="A71" s="8" t="s">
        <v>113</v>
      </c>
      <c r="B71" s="22">
        <f t="shared" si="12"/>
        <v>0</v>
      </c>
      <c r="C71" s="22">
        <f t="shared" si="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7"/>
        <v>100</v>
      </c>
      <c r="I71" s="23">
        <v>8.5526</v>
      </c>
      <c r="J71" s="23">
        <v>4.7827000000000002</v>
      </c>
      <c r="K71" s="23">
        <v>6.1684999999999999</v>
      </c>
      <c r="L71" s="23">
        <v>0.99629999999999996</v>
      </c>
      <c r="M71" s="23">
        <f t="shared" si="10"/>
        <v>20.5001</v>
      </c>
      <c r="N71" s="24"/>
      <c r="P71" s="78">
        <f t="shared" si="8"/>
        <v>8.5526</v>
      </c>
      <c r="Q71" s="78">
        <f t="shared" si="8"/>
        <v>4.7827000000000002</v>
      </c>
      <c r="R71" s="78">
        <f t="shared" si="8"/>
        <v>6.1684999999999999</v>
      </c>
      <c r="S71" s="78">
        <f t="shared" si="8"/>
        <v>0.99629999999999996</v>
      </c>
      <c r="T71" s="78">
        <f t="shared" si="11"/>
        <v>20.5001</v>
      </c>
    </row>
    <row r="72" spans="1:20">
      <c r="A72" s="8" t="s">
        <v>114</v>
      </c>
      <c r="B72" s="22">
        <f t="shared" si="12"/>
        <v>0</v>
      </c>
      <c r="C72" s="22">
        <f t="shared" si="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7"/>
        <v>100</v>
      </c>
      <c r="I72" s="23">
        <v>8.5526</v>
      </c>
      <c r="J72" s="23">
        <v>4.7827000000000002</v>
      </c>
      <c r="K72" s="23">
        <v>6.1684999999999999</v>
      </c>
      <c r="L72" s="23">
        <v>0.99629999999999996</v>
      </c>
      <c r="M72" s="23">
        <f t="shared" si="10"/>
        <v>20.5001</v>
      </c>
      <c r="N72" s="24"/>
      <c r="P72" s="78">
        <f t="shared" si="8"/>
        <v>8.5526</v>
      </c>
      <c r="Q72" s="78">
        <f t="shared" si="8"/>
        <v>4.7827000000000002</v>
      </c>
      <c r="R72" s="78">
        <f t="shared" si="8"/>
        <v>6.1684999999999999</v>
      </c>
      <c r="S72" s="78">
        <f t="shared" si="8"/>
        <v>0.99629999999999996</v>
      </c>
      <c r="T72" s="78">
        <f t="shared" si="11"/>
        <v>20.5001</v>
      </c>
    </row>
    <row r="73" spans="1:20">
      <c r="A73" s="8" t="s">
        <v>115</v>
      </c>
      <c r="B73" s="22">
        <f t="shared" si="12"/>
        <v>0</v>
      </c>
      <c r="C73" s="22">
        <f t="shared" si="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7"/>
        <v>100</v>
      </c>
      <c r="I73" s="23">
        <v>8.5526</v>
      </c>
      <c r="J73" s="23">
        <v>4.7827000000000002</v>
      </c>
      <c r="K73" s="23">
        <v>6.1684999999999999</v>
      </c>
      <c r="L73" s="23">
        <v>0.99629999999999996</v>
      </c>
      <c r="M73" s="23">
        <f t="shared" si="10"/>
        <v>20.5001</v>
      </c>
      <c r="N73" s="24"/>
      <c r="P73" s="78">
        <f t="shared" si="8"/>
        <v>8.5526</v>
      </c>
      <c r="Q73" s="78">
        <f t="shared" si="8"/>
        <v>4.7827000000000002</v>
      </c>
      <c r="R73" s="78">
        <f t="shared" si="8"/>
        <v>6.1684999999999999</v>
      </c>
      <c r="S73" s="78">
        <f t="shared" si="8"/>
        <v>0.99629999999999996</v>
      </c>
      <c r="T73" s="78">
        <f t="shared" si="11"/>
        <v>20.5001</v>
      </c>
    </row>
    <row r="74" spans="1:20">
      <c r="A74" s="8" t="s">
        <v>116</v>
      </c>
      <c r="B74" s="22">
        <f t="shared" si="12"/>
        <v>0</v>
      </c>
      <c r="C74" s="22">
        <f t="shared" si="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7"/>
        <v>100</v>
      </c>
      <c r="I74" s="23">
        <v>8.5526</v>
      </c>
      <c r="J74" s="23">
        <v>4.7827000000000002</v>
      </c>
      <c r="K74" s="23">
        <v>6.1684999999999999</v>
      </c>
      <c r="L74" s="23">
        <v>0.99629999999999996</v>
      </c>
      <c r="M74" s="23">
        <f t="shared" si="10"/>
        <v>20.5001</v>
      </c>
      <c r="N74" s="24"/>
      <c r="P74" s="78">
        <f t="shared" si="8"/>
        <v>8.5526</v>
      </c>
      <c r="Q74" s="78">
        <f t="shared" si="8"/>
        <v>4.7827000000000002</v>
      </c>
      <c r="R74" s="78">
        <f t="shared" si="8"/>
        <v>6.1684999999999999</v>
      </c>
      <c r="S74" s="78">
        <f t="shared" si="8"/>
        <v>0.99629999999999996</v>
      </c>
      <c r="T74" s="78">
        <f t="shared" si="11"/>
        <v>20.5001</v>
      </c>
    </row>
    <row r="75" spans="1:20">
      <c r="A75" s="8" t="s">
        <v>117</v>
      </c>
      <c r="B75" s="22">
        <f t="shared" si="12"/>
        <v>0</v>
      </c>
      <c r="C75" s="22">
        <f t="shared" si="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7"/>
        <v>100</v>
      </c>
      <c r="I75" s="23">
        <v>8.5526</v>
      </c>
      <c r="J75" s="23">
        <v>4.7827000000000002</v>
      </c>
      <c r="K75" s="23">
        <v>6.1684999999999999</v>
      </c>
      <c r="L75" s="23">
        <v>0.99629999999999996</v>
      </c>
      <c r="M75" s="23">
        <f t="shared" si="10"/>
        <v>20.5001</v>
      </c>
      <c r="N75" s="24"/>
      <c r="P75" s="78">
        <f t="shared" si="8"/>
        <v>8.5526</v>
      </c>
      <c r="Q75" s="78">
        <f t="shared" si="8"/>
        <v>4.7827000000000002</v>
      </c>
      <c r="R75" s="78">
        <f t="shared" si="8"/>
        <v>6.1684999999999999</v>
      </c>
      <c r="S75" s="78">
        <f t="shared" si="8"/>
        <v>0.99629999999999996</v>
      </c>
      <c r="T75" s="78">
        <f t="shared" si="11"/>
        <v>20.5001</v>
      </c>
    </row>
    <row r="76" spans="1:20">
      <c r="A76" s="8" t="s">
        <v>118</v>
      </c>
      <c r="B76" s="22">
        <f t="shared" si="12"/>
        <v>0</v>
      </c>
      <c r="C76" s="22">
        <f t="shared" si="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7"/>
        <v>100</v>
      </c>
      <c r="I76" s="23">
        <v>8.5526</v>
      </c>
      <c r="J76" s="23">
        <v>4.7827000000000002</v>
      </c>
      <c r="K76" s="23">
        <v>6.1684999999999999</v>
      </c>
      <c r="L76" s="23">
        <v>0.99629999999999996</v>
      </c>
      <c r="M76" s="23">
        <f t="shared" si="10"/>
        <v>20.5001</v>
      </c>
      <c r="N76" s="24"/>
      <c r="P76" s="78">
        <f t="shared" si="8"/>
        <v>8.5526</v>
      </c>
      <c r="Q76" s="78">
        <f t="shared" si="8"/>
        <v>4.7827000000000002</v>
      </c>
      <c r="R76" s="78">
        <f t="shared" si="8"/>
        <v>6.1684999999999999</v>
      </c>
      <c r="S76" s="78">
        <f t="shared" si="8"/>
        <v>0.99629999999999996</v>
      </c>
      <c r="T76" s="78">
        <f t="shared" si="11"/>
        <v>20.5001</v>
      </c>
    </row>
    <row r="77" spans="1:20">
      <c r="A77" s="8" t="s">
        <v>119</v>
      </c>
      <c r="B77" s="22">
        <f t="shared" si="12"/>
        <v>0</v>
      </c>
      <c r="C77" s="22">
        <f t="shared" si="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7"/>
        <v>100</v>
      </c>
      <c r="I77" s="23">
        <v>8.5526</v>
      </c>
      <c r="J77" s="23">
        <v>4.7827000000000002</v>
      </c>
      <c r="K77" s="23">
        <v>6.1684999999999999</v>
      </c>
      <c r="L77" s="23">
        <v>0.99629999999999996</v>
      </c>
      <c r="M77" s="23">
        <f t="shared" si="10"/>
        <v>20.5001</v>
      </c>
      <c r="N77" s="24"/>
      <c r="P77" s="78">
        <f t="shared" si="8"/>
        <v>8.5526</v>
      </c>
      <c r="Q77" s="78">
        <f t="shared" si="8"/>
        <v>4.7827000000000002</v>
      </c>
      <c r="R77" s="78">
        <f t="shared" si="8"/>
        <v>6.1684999999999999</v>
      </c>
      <c r="S77" s="78">
        <f t="shared" si="8"/>
        <v>0.99629999999999996</v>
      </c>
      <c r="T77" s="78">
        <f t="shared" si="11"/>
        <v>20.5001</v>
      </c>
    </row>
    <row r="78" spans="1:20">
      <c r="A78" s="8" t="s">
        <v>120</v>
      </c>
      <c r="B78" s="22">
        <f t="shared" si="12"/>
        <v>0</v>
      </c>
      <c r="C78" s="22">
        <f t="shared" si="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7"/>
        <v>100</v>
      </c>
      <c r="I78" s="23">
        <v>8.5526</v>
      </c>
      <c r="J78" s="23">
        <v>4.7827000000000002</v>
      </c>
      <c r="K78" s="23">
        <v>6.1684999999999999</v>
      </c>
      <c r="L78" s="23">
        <v>0.99629999999999996</v>
      </c>
      <c r="M78" s="23">
        <f t="shared" si="10"/>
        <v>20.5001</v>
      </c>
      <c r="N78" s="24"/>
      <c r="P78" s="78">
        <f t="shared" si="8"/>
        <v>8.5526</v>
      </c>
      <c r="Q78" s="78">
        <f t="shared" si="8"/>
        <v>4.7827000000000002</v>
      </c>
      <c r="R78" s="78">
        <f t="shared" si="8"/>
        <v>6.1684999999999999</v>
      </c>
      <c r="S78" s="78">
        <f t="shared" si="8"/>
        <v>0.99629999999999996</v>
      </c>
      <c r="T78" s="78">
        <f t="shared" si="11"/>
        <v>20.5001</v>
      </c>
    </row>
    <row r="79" spans="1:20">
      <c r="A79" s="8" t="s">
        <v>121</v>
      </c>
      <c r="B79" s="22">
        <f t="shared" si="12"/>
        <v>0</v>
      </c>
      <c r="C79" s="22">
        <f t="shared" si="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7"/>
        <v>100</v>
      </c>
      <c r="I79" s="23">
        <v>8.5526</v>
      </c>
      <c r="J79" s="23">
        <v>4.7827000000000002</v>
      </c>
      <c r="K79" s="23">
        <v>6.1684999999999999</v>
      </c>
      <c r="L79" s="23">
        <v>0.99629999999999996</v>
      </c>
      <c r="M79" s="23">
        <f t="shared" si="10"/>
        <v>20.5001</v>
      </c>
      <c r="N79" s="24"/>
      <c r="P79" s="78">
        <f t="shared" si="8"/>
        <v>8.5526</v>
      </c>
      <c r="Q79" s="78">
        <f t="shared" si="8"/>
        <v>4.7827000000000002</v>
      </c>
      <c r="R79" s="78">
        <f t="shared" si="8"/>
        <v>6.1684999999999999</v>
      </c>
      <c r="S79" s="78">
        <f t="shared" si="8"/>
        <v>0.99629999999999996</v>
      </c>
      <c r="T79" s="78">
        <f t="shared" si="11"/>
        <v>20.5001</v>
      </c>
    </row>
    <row r="80" spans="1:20">
      <c r="A80" s="8" t="s">
        <v>122</v>
      </c>
      <c r="B80" s="22">
        <f t="shared" si="12"/>
        <v>0</v>
      </c>
      <c r="C80" s="22">
        <f t="shared" si="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7"/>
        <v>100</v>
      </c>
      <c r="I80" s="23">
        <v>8.5526</v>
      </c>
      <c r="J80" s="23">
        <v>4.7827000000000002</v>
      </c>
      <c r="K80" s="23">
        <v>6.1684999999999999</v>
      </c>
      <c r="L80" s="23">
        <v>0.99629999999999996</v>
      </c>
      <c r="M80" s="23">
        <f t="shared" si="10"/>
        <v>20.5001</v>
      </c>
      <c r="N80" s="24"/>
      <c r="P80" s="78">
        <f t="shared" si="8"/>
        <v>8.5526</v>
      </c>
      <c r="Q80" s="78">
        <f t="shared" si="8"/>
        <v>4.7827000000000002</v>
      </c>
      <c r="R80" s="78">
        <f t="shared" si="8"/>
        <v>6.1684999999999999</v>
      </c>
      <c r="S80" s="78">
        <f t="shared" si="8"/>
        <v>0.99629999999999996</v>
      </c>
      <c r="T80" s="78">
        <f t="shared" si="11"/>
        <v>20.5001</v>
      </c>
    </row>
    <row r="81" spans="1:20">
      <c r="A81" s="8" t="s">
        <v>123</v>
      </c>
      <c r="B81" s="22">
        <f t="shared" si="12"/>
        <v>0</v>
      </c>
      <c r="C81" s="22">
        <f t="shared" si="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7"/>
        <v>100</v>
      </c>
      <c r="I81" s="23">
        <v>8.5526</v>
      </c>
      <c r="J81" s="23">
        <v>4.7827000000000002</v>
      </c>
      <c r="K81" s="23">
        <v>6.1684999999999999</v>
      </c>
      <c r="L81" s="23">
        <v>0.99629999999999996</v>
      </c>
      <c r="M81" s="23">
        <f t="shared" si="10"/>
        <v>20.5001</v>
      </c>
      <c r="N81" s="24"/>
      <c r="P81" s="78">
        <f t="shared" si="8"/>
        <v>8.5526</v>
      </c>
      <c r="Q81" s="78">
        <f t="shared" si="8"/>
        <v>4.7827000000000002</v>
      </c>
      <c r="R81" s="78">
        <f t="shared" si="8"/>
        <v>6.1684999999999999</v>
      </c>
      <c r="S81" s="78">
        <f t="shared" si="8"/>
        <v>0.99629999999999996</v>
      </c>
      <c r="T81" s="78">
        <f t="shared" si="11"/>
        <v>20.5001</v>
      </c>
    </row>
    <row r="82" spans="1:20">
      <c r="A82" s="8" t="s">
        <v>124</v>
      </c>
      <c r="B82" s="22">
        <f t="shared" si="12"/>
        <v>0</v>
      </c>
      <c r="C82" s="22">
        <f t="shared" si="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7"/>
        <v>100</v>
      </c>
      <c r="I82" s="23">
        <v>8.5526</v>
      </c>
      <c r="J82" s="23">
        <v>4.7827000000000002</v>
      </c>
      <c r="K82" s="23">
        <v>6.1684999999999999</v>
      </c>
      <c r="L82" s="23">
        <v>0.99629999999999996</v>
      </c>
      <c r="M82" s="23">
        <f t="shared" si="10"/>
        <v>20.5001</v>
      </c>
      <c r="N82" s="24"/>
      <c r="P82" s="78">
        <f t="shared" si="8"/>
        <v>8.5526</v>
      </c>
      <c r="Q82" s="78">
        <f t="shared" si="8"/>
        <v>4.7827000000000002</v>
      </c>
      <c r="R82" s="78">
        <f t="shared" si="8"/>
        <v>6.1684999999999999</v>
      </c>
      <c r="S82" s="78">
        <f t="shared" si="8"/>
        <v>0.99629999999999996</v>
      </c>
      <c r="T82" s="78">
        <f t="shared" si="11"/>
        <v>20.5001</v>
      </c>
    </row>
    <row r="83" spans="1:20">
      <c r="A83" s="8" t="s">
        <v>125</v>
      </c>
      <c r="B83" s="22">
        <f t="shared" si="12"/>
        <v>0</v>
      </c>
      <c r="C83" s="22">
        <f t="shared" si="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7"/>
        <v>100</v>
      </c>
      <c r="I83" s="23">
        <v>8.5526</v>
      </c>
      <c r="J83" s="23">
        <v>4.7827000000000002</v>
      </c>
      <c r="K83" s="23">
        <v>6.1684999999999999</v>
      </c>
      <c r="L83" s="23">
        <v>0.99629999999999996</v>
      </c>
      <c r="M83" s="23">
        <f t="shared" si="10"/>
        <v>20.5001</v>
      </c>
      <c r="N83" s="24"/>
      <c r="P83" s="78">
        <f t="shared" si="8"/>
        <v>8.5526</v>
      </c>
      <c r="Q83" s="78">
        <f t="shared" si="8"/>
        <v>4.7827000000000002</v>
      </c>
      <c r="R83" s="78">
        <f t="shared" si="8"/>
        <v>6.1684999999999999</v>
      </c>
      <c r="S83" s="78">
        <f t="shared" si="8"/>
        <v>0.99629999999999996</v>
      </c>
      <c r="T83" s="78">
        <f t="shared" si="11"/>
        <v>20.5001</v>
      </c>
    </row>
    <row r="84" spans="1:20">
      <c r="A84" s="8" t="s">
        <v>126</v>
      </c>
      <c r="B84" s="22">
        <f t="shared" si="12"/>
        <v>0</v>
      </c>
      <c r="C84" s="22">
        <f t="shared" si="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7"/>
        <v>100</v>
      </c>
      <c r="I84" s="23">
        <v>8.5526</v>
      </c>
      <c r="J84" s="23">
        <v>4.7827000000000002</v>
      </c>
      <c r="K84" s="23">
        <v>6.1684999999999999</v>
      </c>
      <c r="L84" s="23">
        <v>0.99629999999999996</v>
      </c>
      <c r="M84" s="23">
        <f t="shared" si="10"/>
        <v>20.5001</v>
      </c>
      <c r="N84" s="24"/>
      <c r="P84" s="78">
        <f t="shared" si="8"/>
        <v>8.5526</v>
      </c>
      <c r="Q84" s="78">
        <f t="shared" si="8"/>
        <v>4.7827000000000002</v>
      </c>
      <c r="R84" s="78">
        <f t="shared" si="8"/>
        <v>6.1684999999999999</v>
      </c>
      <c r="S84" s="78">
        <f t="shared" si="8"/>
        <v>0.99629999999999996</v>
      </c>
      <c r="T84" s="78">
        <f t="shared" si="11"/>
        <v>20.5001</v>
      </c>
    </row>
    <row r="85" spans="1:20">
      <c r="A85" s="8" t="s">
        <v>127</v>
      </c>
      <c r="B85" s="22">
        <f t="shared" si="12"/>
        <v>0</v>
      </c>
      <c r="C85" s="22">
        <f t="shared" si="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7"/>
        <v>100</v>
      </c>
      <c r="I85" s="23">
        <v>8.5526</v>
      </c>
      <c r="J85" s="23">
        <v>4.7827000000000002</v>
      </c>
      <c r="K85" s="23">
        <v>6.1684999999999999</v>
      </c>
      <c r="L85" s="23">
        <v>0.99629999999999996</v>
      </c>
      <c r="M85" s="23">
        <f t="shared" si="10"/>
        <v>20.5001</v>
      </c>
      <c r="N85" s="24"/>
      <c r="P85" s="78">
        <f t="shared" si="8"/>
        <v>8.5526</v>
      </c>
      <c r="Q85" s="78">
        <f t="shared" si="8"/>
        <v>4.7827000000000002</v>
      </c>
      <c r="R85" s="78">
        <f t="shared" si="8"/>
        <v>6.1684999999999999</v>
      </c>
      <c r="S85" s="78">
        <f t="shared" si="8"/>
        <v>0.99629999999999996</v>
      </c>
      <c r="T85" s="78">
        <f t="shared" si="11"/>
        <v>20.5001</v>
      </c>
    </row>
    <row r="86" spans="1:20">
      <c r="A86" s="8" t="s">
        <v>128</v>
      </c>
      <c r="B86" s="22">
        <f t="shared" si="12"/>
        <v>0</v>
      </c>
      <c r="C86" s="22">
        <f t="shared" si="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7"/>
        <v>100</v>
      </c>
      <c r="I86" s="23">
        <v>8.5526</v>
      </c>
      <c r="J86" s="23">
        <v>4.7827000000000002</v>
      </c>
      <c r="K86" s="23">
        <v>6.1684999999999999</v>
      </c>
      <c r="L86" s="23">
        <v>0.99629999999999996</v>
      </c>
      <c r="M86" s="23">
        <f t="shared" si="10"/>
        <v>20.5001</v>
      </c>
      <c r="N86" s="24"/>
      <c r="P86" s="78">
        <f t="shared" si="8"/>
        <v>8.5526</v>
      </c>
      <c r="Q86" s="78">
        <f t="shared" si="8"/>
        <v>4.7827000000000002</v>
      </c>
      <c r="R86" s="78">
        <f t="shared" si="8"/>
        <v>6.1684999999999999</v>
      </c>
      <c r="S86" s="78">
        <f t="shared" si="8"/>
        <v>0.99629999999999996</v>
      </c>
      <c r="T86" s="78">
        <f t="shared" si="11"/>
        <v>20.5001</v>
      </c>
    </row>
    <row r="87" spans="1:20">
      <c r="A87" s="8" t="s">
        <v>129</v>
      </c>
      <c r="B87" s="22">
        <f t="shared" si="12"/>
        <v>0</v>
      </c>
      <c r="C87" s="22">
        <f t="shared" si="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7"/>
        <v>100</v>
      </c>
      <c r="I87" s="23">
        <v>8.5526</v>
      </c>
      <c r="J87" s="23">
        <v>4.7827000000000002</v>
      </c>
      <c r="K87" s="23">
        <v>6.1684999999999999</v>
      </c>
      <c r="L87" s="23">
        <v>0.99629999999999996</v>
      </c>
      <c r="M87" s="23">
        <f t="shared" si="10"/>
        <v>20.5001</v>
      </c>
      <c r="N87" s="24"/>
      <c r="P87" s="78">
        <f t="shared" si="8"/>
        <v>8.5526</v>
      </c>
      <c r="Q87" s="78">
        <f t="shared" si="8"/>
        <v>4.7827000000000002</v>
      </c>
      <c r="R87" s="78">
        <f t="shared" si="8"/>
        <v>6.1684999999999999</v>
      </c>
      <c r="S87" s="78">
        <f t="shared" si="8"/>
        <v>0.99629999999999996</v>
      </c>
      <c r="T87" s="78">
        <f t="shared" si="11"/>
        <v>20.5001</v>
      </c>
    </row>
    <row r="88" spans="1:20">
      <c r="A88" s="8" t="s">
        <v>130</v>
      </c>
      <c r="B88" s="22">
        <f t="shared" si="12"/>
        <v>0</v>
      </c>
      <c r="C88" s="22">
        <f t="shared" si="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7"/>
        <v>100</v>
      </c>
      <c r="I88" s="23">
        <v>8.5526</v>
      </c>
      <c r="J88" s="23">
        <v>4.7827000000000002</v>
      </c>
      <c r="K88" s="23">
        <v>6.1684999999999999</v>
      </c>
      <c r="L88" s="23">
        <v>0.99629999999999996</v>
      </c>
      <c r="M88" s="23">
        <f t="shared" si="10"/>
        <v>20.5001</v>
      </c>
      <c r="N88" s="24"/>
      <c r="P88" s="78">
        <f t="shared" si="8"/>
        <v>8.5526</v>
      </c>
      <c r="Q88" s="78">
        <f t="shared" si="8"/>
        <v>4.7827000000000002</v>
      </c>
      <c r="R88" s="78">
        <f t="shared" si="8"/>
        <v>6.1684999999999999</v>
      </c>
      <c r="S88" s="78">
        <f t="shared" si="8"/>
        <v>0.99629999999999996</v>
      </c>
      <c r="T88" s="78">
        <f t="shared" si="11"/>
        <v>20.5001</v>
      </c>
    </row>
    <row r="89" spans="1:20">
      <c r="A89" s="8" t="s">
        <v>131</v>
      </c>
      <c r="B89" s="22">
        <f t="shared" si="12"/>
        <v>0</v>
      </c>
      <c r="C89" s="22">
        <f t="shared" si="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7"/>
        <v>100</v>
      </c>
      <c r="I89" s="23">
        <v>8.5526</v>
      </c>
      <c r="J89" s="23">
        <v>4.7827000000000002</v>
      </c>
      <c r="K89" s="23">
        <v>6.1684999999999999</v>
      </c>
      <c r="L89" s="23">
        <v>0.99629999999999996</v>
      </c>
      <c r="M89" s="23">
        <f t="shared" si="10"/>
        <v>20.5001</v>
      </c>
      <c r="N89" s="24"/>
      <c r="P89" s="78">
        <f t="shared" si="8"/>
        <v>8.5526</v>
      </c>
      <c r="Q89" s="78">
        <f t="shared" si="8"/>
        <v>4.7827000000000002</v>
      </c>
      <c r="R89" s="78">
        <f t="shared" si="8"/>
        <v>6.1684999999999999</v>
      </c>
      <c r="S89" s="78">
        <f t="shared" si="8"/>
        <v>0.99629999999999996</v>
      </c>
      <c r="T89" s="78">
        <f t="shared" si="11"/>
        <v>20.5001</v>
      </c>
    </row>
    <row r="90" spans="1:20">
      <c r="A90" s="8" t="s">
        <v>132</v>
      </c>
      <c r="B90" s="22">
        <f t="shared" si="12"/>
        <v>0</v>
      </c>
      <c r="C90" s="22">
        <f t="shared" si="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7"/>
        <v>100</v>
      </c>
      <c r="I90" s="23">
        <v>8.5526</v>
      </c>
      <c r="J90" s="23">
        <v>4.7827000000000002</v>
      </c>
      <c r="K90" s="23">
        <v>6.1684999999999999</v>
      </c>
      <c r="L90" s="23">
        <v>0.99629999999999996</v>
      </c>
      <c r="M90" s="23">
        <f t="shared" si="10"/>
        <v>20.5001</v>
      </c>
      <c r="N90" s="24"/>
      <c r="P90" s="78">
        <f t="shared" si="8"/>
        <v>8.5526</v>
      </c>
      <c r="Q90" s="78">
        <f t="shared" si="8"/>
        <v>4.7827000000000002</v>
      </c>
      <c r="R90" s="78">
        <f t="shared" si="8"/>
        <v>6.1684999999999999</v>
      </c>
      <c r="S90" s="78">
        <f t="shared" si="8"/>
        <v>0.99629999999999996</v>
      </c>
      <c r="T90" s="78">
        <f t="shared" si="11"/>
        <v>20.5001</v>
      </c>
    </row>
    <row r="91" spans="1:20">
      <c r="A91" s="8" t="s">
        <v>133</v>
      </c>
      <c r="B91" s="22">
        <f t="shared" si="12"/>
        <v>0</v>
      </c>
      <c r="C91" s="22">
        <f t="shared" si="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7"/>
        <v>100</v>
      </c>
      <c r="I91" s="23">
        <v>8.5526</v>
      </c>
      <c r="J91" s="23">
        <v>4.7827000000000002</v>
      </c>
      <c r="K91" s="23">
        <v>6.1684999999999999</v>
      </c>
      <c r="L91" s="23">
        <v>0.99629999999999996</v>
      </c>
      <c r="M91" s="23">
        <f t="shared" si="10"/>
        <v>20.5001</v>
      </c>
      <c r="N91" s="24"/>
      <c r="P91" s="78">
        <f t="shared" si="8"/>
        <v>8.5526</v>
      </c>
      <c r="Q91" s="78">
        <f t="shared" si="8"/>
        <v>4.7827000000000002</v>
      </c>
      <c r="R91" s="78">
        <f t="shared" si="8"/>
        <v>6.1684999999999999</v>
      </c>
      <c r="S91" s="78">
        <f t="shared" si="8"/>
        <v>0.99629999999999996</v>
      </c>
      <c r="T91" s="78">
        <f t="shared" si="11"/>
        <v>20.5001</v>
      </c>
    </row>
    <row r="92" spans="1:20">
      <c r="A92" s="8" t="s">
        <v>134</v>
      </c>
      <c r="B92" s="22">
        <f t="shared" si="12"/>
        <v>0</v>
      </c>
      <c r="C92" s="22">
        <f t="shared" si="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7"/>
        <v>100</v>
      </c>
      <c r="I92" s="23">
        <v>8.5526</v>
      </c>
      <c r="J92" s="23">
        <v>4.7827000000000002</v>
      </c>
      <c r="K92" s="23">
        <v>6.1684999999999999</v>
      </c>
      <c r="L92" s="23">
        <v>0.99629999999999996</v>
      </c>
      <c r="M92" s="23">
        <f t="shared" si="10"/>
        <v>20.5001</v>
      </c>
      <c r="N92" s="24"/>
      <c r="P92" s="78">
        <f t="shared" si="8"/>
        <v>8.5526</v>
      </c>
      <c r="Q92" s="78">
        <f t="shared" si="8"/>
        <v>4.7827000000000002</v>
      </c>
      <c r="R92" s="78">
        <f t="shared" si="8"/>
        <v>6.1684999999999999</v>
      </c>
      <c r="S92" s="78">
        <f t="shared" si="8"/>
        <v>0.99629999999999996</v>
      </c>
      <c r="T92" s="78">
        <f t="shared" si="11"/>
        <v>20.5001</v>
      </c>
    </row>
    <row r="93" spans="1:20">
      <c r="A93" s="8" t="s">
        <v>135</v>
      </c>
      <c r="B93" s="22">
        <f t="shared" si="12"/>
        <v>0</v>
      </c>
      <c r="C93" s="22">
        <f t="shared" si="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7"/>
        <v>100</v>
      </c>
      <c r="I93" s="23">
        <v>8.5526</v>
      </c>
      <c r="J93" s="23">
        <v>4.7827000000000002</v>
      </c>
      <c r="K93" s="23">
        <v>6.1684999999999999</v>
      </c>
      <c r="L93" s="23">
        <v>0.99629999999999996</v>
      </c>
      <c r="M93" s="23">
        <f t="shared" si="10"/>
        <v>20.5001</v>
      </c>
      <c r="N93" s="24"/>
      <c r="P93" s="78">
        <f t="shared" si="8"/>
        <v>8.5526</v>
      </c>
      <c r="Q93" s="78">
        <f t="shared" si="8"/>
        <v>4.7827000000000002</v>
      </c>
      <c r="R93" s="78">
        <f t="shared" si="8"/>
        <v>6.1684999999999999</v>
      </c>
      <c r="S93" s="78">
        <f t="shared" si="8"/>
        <v>0.99629999999999996</v>
      </c>
      <c r="T93" s="78">
        <f t="shared" si="11"/>
        <v>20.5001</v>
      </c>
    </row>
    <row r="94" spans="1:20">
      <c r="A94" s="8" t="s">
        <v>136</v>
      </c>
      <c r="B94" s="22">
        <f t="shared" si="12"/>
        <v>0</v>
      </c>
      <c r="C94" s="22">
        <f t="shared" si="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7"/>
        <v>100</v>
      </c>
      <c r="I94" s="23">
        <v>8.5526</v>
      </c>
      <c r="J94" s="23">
        <v>4.7827000000000002</v>
      </c>
      <c r="K94" s="23">
        <v>6.1684999999999999</v>
      </c>
      <c r="L94" s="23">
        <v>0.99629999999999996</v>
      </c>
      <c r="M94" s="23">
        <f t="shared" si="10"/>
        <v>20.5001</v>
      </c>
      <c r="N94" s="24"/>
      <c r="P94" s="78">
        <f t="shared" si="8"/>
        <v>8.5526</v>
      </c>
      <c r="Q94" s="78">
        <f t="shared" si="8"/>
        <v>4.7827000000000002</v>
      </c>
      <c r="R94" s="78">
        <f t="shared" si="8"/>
        <v>6.1684999999999999</v>
      </c>
      <c r="S94" s="78">
        <f t="shared" si="8"/>
        <v>0.99629999999999996</v>
      </c>
      <c r="T94" s="78">
        <f t="shared" si="11"/>
        <v>20.5001</v>
      </c>
    </row>
    <row r="95" spans="1:20">
      <c r="A95" s="8" t="s">
        <v>137</v>
      </c>
      <c r="B95" s="22">
        <f t="shared" si="12"/>
        <v>0</v>
      </c>
      <c r="C95" s="22">
        <f t="shared" si="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7"/>
        <v>100</v>
      </c>
      <c r="I95" s="23">
        <v>8.5526</v>
      </c>
      <c r="J95" s="23">
        <v>4.7827000000000002</v>
      </c>
      <c r="K95" s="23">
        <v>6.1684999999999999</v>
      </c>
      <c r="L95" s="23">
        <v>0.99629999999999996</v>
      </c>
      <c r="M95" s="23">
        <f t="shared" si="10"/>
        <v>20.5001</v>
      </c>
      <c r="N95" s="24"/>
      <c r="P95" s="78">
        <f t="shared" si="8"/>
        <v>8.5526</v>
      </c>
      <c r="Q95" s="78">
        <f t="shared" si="8"/>
        <v>4.7827000000000002</v>
      </c>
      <c r="R95" s="78">
        <f t="shared" si="8"/>
        <v>6.1684999999999999</v>
      </c>
      <c r="S95" s="78">
        <f t="shared" si="8"/>
        <v>0.99629999999999996</v>
      </c>
      <c r="T95" s="78">
        <f t="shared" si="11"/>
        <v>20.5001</v>
      </c>
    </row>
    <row r="96" spans="1:20">
      <c r="A96" s="8" t="s">
        <v>138</v>
      </c>
      <c r="B96" s="22">
        <f t="shared" si="12"/>
        <v>0</v>
      </c>
      <c r="C96" s="22">
        <f t="shared" si="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7"/>
        <v>100</v>
      </c>
      <c r="I96" s="23">
        <v>8.5526</v>
      </c>
      <c r="J96" s="23">
        <v>4.7827000000000002</v>
      </c>
      <c r="K96" s="23">
        <v>6.1684999999999999</v>
      </c>
      <c r="L96" s="23">
        <v>0.99629999999999996</v>
      </c>
      <c r="M96" s="23">
        <f t="shared" si="10"/>
        <v>20.5001</v>
      </c>
      <c r="N96" s="24"/>
      <c r="P96" s="78">
        <f t="shared" si="8"/>
        <v>8.5526</v>
      </c>
      <c r="Q96" s="78">
        <f t="shared" si="8"/>
        <v>4.7827000000000002</v>
      </c>
      <c r="R96" s="78">
        <f t="shared" si="8"/>
        <v>6.1684999999999999</v>
      </c>
      <c r="S96" s="78">
        <f t="shared" si="8"/>
        <v>0.99629999999999996</v>
      </c>
      <c r="T96" s="78">
        <f t="shared" si="11"/>
        <v>20.5001</v>
      </c>
    </row>
    <row r="97" spans="1:23">
      <c r="A97" s="8" t="s">
        <v>139</v>
      </c>
      <c r="B97" s="22">
        <f t="shared" si="12"/>
        <v>0</v>
      </c>
      <c r="C97" s="22">
        <f t="shared" si="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7"/>
        <v>100</v>
      </c>
      <c r="I97" s="23">
        <v>8.5526</v>
      </c>
      <c r="J97" s="23">
        <v>4.7827000000000002</v>
      </c>
      <c r="K97" s="23">
        <v>6.1684999999999999</v>
      </c>
      <c r="L97" s="23">
        <v>0.99629999999999996</v>
      </c>
      <c r="M97" s="23">
        <f t="shared" si="10"/>
        <v>20.5001</v>
      </c>
      <c r="N97" s="24"/>
      <c r="P97" s="78">
        <f t="shared" si="8"/>
        <v>8.5526</v>
      </c>
      <c r="Q97" s="78">
        <f t="shared" si="8"/>
        <v>4.7827000000000002</v>
      </c>
      <c r="R97" s="78">
        <f t="shared" si="8"/>
        <v>6.1684999999999999</v>
      </c>
      <c r="S97" s="78">
        <f t="shared" si="8"/>
        <v>0.99629999999999996</v>
      </c>
      <c r="T97" s="78">
        <f t="shared" si="11"/>
        <v>20.5001</v>
      </c>
    </row>
    <row r="98" spans="1:23">
      <c r="A98" s="8" t="s">
        <v>140</v>
      </c>
      <c r="B98" s="22">
        <f t="shared" si="12"/>
        <v>0</v>
      </c>
      <c r="C98" s="22">
        <f t="shared" si="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7"/>
        <v>100</v>
      </c>
      <c r="I98" s="23">
        <v>8.5526</v>
      </c>
      <c r="J98" s="23">
        <v>4.7827000000000002</v>
      </c>
      <c r="K98" s="23">
        <v>6.1684999999999999</v>
      </c>
      <c r="L98" s="23">
        <v>0.99629999999999996</v>
      </c>
      <c r="M98" s="23">
        <f t="shared" si="10"/>
        <v>20.5001</v>
      </c>
      <c r="N98" s="24"/>
      <c r="P98" s="78">
        <f t="shared" si="8"/>
        <v>8.5526</v>
      </c>
      <c r="Q98" s="78">
        <f t="shared" si="8"/>
        <v>4.7827000000000002</v>
      </c>
      <c r="R98" s="78">
        <f t="shared" si="8"/>
        <v>6.1684999999999999</v>
      </c>
      <c r="S98" s="78">
        <f t="shared" si="8"/>
        <v>0.99629999999999996</v>
      </c>
      <c r="T98" s="78">
        <f t="shared" si="11"/>
        <v>20.5001</v>
      </c>
    </row>
    <row r="99" spans="1:23">
      <c r="A99" s="8" t="s">
        <v>175</v>
      </c>
      <c r="B99" s="22">
        <f t="shared" ref="B99:H99" si="13">SUM(B3:B98)/4000</f>
        <v>0</v>
      </c>
      <c r="C99" s="22">
        <f t="shared" si="13"/>
        <v>0</v>
      </c>
      <c r="D99" s="22">
        <f t="shared" si="13"/>
        <v>1.0012799999999979</v>
      </c>
      <c r="E99" s="22">
        <f t="shared" si="13"/>
        <v>0.55991999999999931</v>
      </c>
      <c r="F99" s="22">
        <f t="shared" si="13"/>
        <v>0.72216000000000047</v>
      </c>
      <c r="G99" s="22">
        <f t="shared" si="13"/>
        <v>0.11664000000000023</v>
      </c>
      <c r="H99" s="22">
        <f t="shared" si="13"/>
        <v>2.4</v>
      </c>
      <c r="I99" s="23">
        <f>SUM(I3:I98)/4000</f>
        <v>0.17188559999999983</v>
      </c>
      <c r="J99" s="23">
        <f t="shared" ref="J99:M99" si="14">SUM(J3:J98)/4000</f>
        <v>9.6120799999999909E-2</v>
      </c>
      <c r="K99" s="23">
        <f t="shared" si="14"/>
        <v>0.12397199999999992</v>
      </c>
      <c r="L99" s="23">
        <f t="shared" si="14"/>
        <v>2.0023200000000012E-2</v>
      </c>
      <c r="M99" s="23">
        <f t="shared" si="14"/>
        <v>0.41200159999999958</v>
      </c>
      <c r="N99" s="25"/>
      <c r="P99" s="78">
        <f>SUM(P3:P98)/4000</f>
        <v>0.17188559999999983</v>
      </c>
      <c r="Q99" s="78">
        <f t="shared" ref="Q99:S99" si="15">SUM(Q3:Q98)/4000</f>
        <v>9.6120799999999909E-2</v>
      </c>
      <c r="R99" s="78">
        <f t="shared" si="15"/>
        <v>0.12397199999999992</v>
      </c>
      <c r="S99" s="78">
        <f t="shared" si="15"/>
        <v>2.0023200000000012E-2</v>
      </c>
      <c r="T99" s="78">
        <f t="shared" si="11"/>
        <v>0.41200159999999969</v>
      </c>
      <c r="U99" s="86"/>
      <c r="V99" s="86"/>
      <c r="W99" s="86"/>
    </row>
  </sheetData>
  <mergeCells count="5">
    <mergeCell ref="B1:C1"/>
    <mergeCell ref="D1:H1"/>
    <mergeCell ref="I1:M1"/>
    <mergeCell ref="N1:N2"/>
    <mergeCell ref="P1: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-15</v>
      </c>
      <c r="O3" s="95">
        <v>-236</v>
      </c>
      <c r="P3" s="95">
        <v>-9</v>
      </c>
      <c r="Q3" s="95">
        <v>0</v>
      </c>
      <c r="R3" s="95">
        <v>0</v>
      </c>
      <c r="S3" s="114">
        <v>0</v>
      </c>
      <c r="U3" s="115"/>
      <c r="V3" s="116"/>
      <c r="W3">
        <v>-15</v>
      </c>
      <c r="X3">
        <v>-236</v>
      </c>
      <c r="Y3">
        <v>0</v>
      </c>
      <c r="Z3">
        <v>-9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-58</v>
      </c>
      <c r="O4" s="88">
        <v>-261</v>
      </c>
      <c r="P4" s="88">
        <v>-26</v>
      </c>
      <c r="Q4" s="88">
        <v>0</v>
      </c>
      <c r="R4" s="88">
        <v>0</v>
      </c>
      <c r="S4" s="116">
        <v>0</v>
      </c>
      <c r="U4" s="115"/>
      <c r="V4" s="116"/>
      <c r="W4">
        <v>-58</v>
      </c>
      <c r="X4">
        <v>-261</v>
      </c>
      <c r="Y4">
        <v>0</v>
      </c>
      <c r="Z4">
        <v>-26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-86</v>
      </c>
      <c r="O5" s="88">
        <v>-276</v>
      </c>
      <c r="P5" s="88">
        <v>-36</v>
      </c>
      <c r="Q5" s="88">
        <v>0</v>
      </c>
      <c r="R5" s="88">
        <v>0</v>
      </c>
      <c r="S5" s="116">
        <v>0</v>
      </c>
      <c r="U5" s="115"/>
      <c r="V5" s="116"/>
      <c r="W5">
        <v>-86</v>
      </c>
      <c r="X5">
        <v>-276</v>
      </c>
      <c r="Y5">
        <v>0</v>
      </c>
      <c r="Z5">
        <v>-36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-120</v>
      </c>
      <c r="O6" s="88">
        <v>-291</v>
      </c>
      <c r="P6" s="88">
        <v>-49</v>
      </c>
      <c r="Q6" s="88">
        <v>0</v>
      </c>
      <c r="R6" s="88">
        <v>0</v>
      </c>
      <c r="S6" s="116">
        <v>0</v>
      </c>
      <c r="U6" s="115"/>
      <c r="V6" s="116"/>
      <c r="W6">
        <v>-120</v>
      </c>
      <c r="X6">
        <v>-291</v>
      </c>
      <c r="Y6">
        <v>0</v>
      </c>
      <c r="Z6">
        <v>-49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-150</v>
      </c>
      <c r="O7" s="88">
        <v>-296</v>
      </c>
      <c r="P7" s="88">
        <v>-56</v>
      </c>
      <c r="Q7" s="88">
        <v>0</v>
      </c>
      <c r="R7" s="88">
        <v>0</v>
      </c>
      <c r="S7" s="116">
        <v>0</v>
      </c>
      <c r="U7" s="115"/>
      <c r="V7" s="116"/>
      <c r="W7">
        <v>-150</v>
      </c>
      <c r="X7">
        <v>-296</v>
      </c>
      <c r="Y7">
        <v>0</v>
      </c>
      <c r="Z7">
        <v>-56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-176</v>
      </c>
      <c r="O8" s="88">
        <v>-306</v>
      </c>
      <c r="P8" s="88">
        <v>-65</v>
      </c>
      <c r="Q8" s="88">
        <v>0</v>
      </c>
      <c r="R8" s="88">
        <v>0</v>
      </c>
      <c r="S8" s="116">
        <v>0</v>
      </c>
      <c r="U8" s="115"/>
      <c r="V8" s="116"/>
      <c r="W8">
        <v>-176</v>
      </c>
      <c r="X8">
        <v>-306</v>
      </c>
      <c r="Y8">
        <v>0</v>
      </c>
      <c r="Z8">
        <v>-65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-202</v>
      </c>
      <c r="O9" s="88">
        <v>-316</v>
      </c>
      <c r="P9" s="88">
        <v>-71</v>
      </c>
      <c r="Q9" s="88">
        <v>0</v>
      </c>
      <c r="R9" s="88">
        <v>0</v>
      </c>
      <c r="S9" s="116">
        <v>0</v>
      </c>
      <c r="U9" s="115"/>
      <c r="V9" s="116"/>
      <c r="W9">
        <v>-202</v>
      </c>
      <c r="X9">
        <v>-316</v>
      </c>
      <c r="Y9">
        <v>0</v>
      </c>
      <c r="Z9">
        <v>-71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-249</v>
      </c>
      <c r="O10" s="88">
        <v>-336</v>
      </c>
      <c r="P10" s="88">
        <v>-79</v>
      </c>
      <c r="Q10" s="88">
        <v>0</v>
      </c>
      <c r="R10" s="88">
        <v>0</v>
      </c>
      <c r="S10" s="116">
        <v>0</v>
      </c>
      <c r="U10" s="115"/>
      <c r="V10" s="116"/>
      <c r="W10">
        <v>-249</v>
      </c>
      <c r="X10">
        <v>-336</v>
      </c>
      <c r="Y10">
        <v>0</v>
      </c>
      <c r="Z10">
        <v>-79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-257</v>
      </c>
      <c r="O11" s="88">
        <v>-341</v>
      </c>
      <c r="P11" s="88">
        <v>-85</v>
      </c>
      <c r="Q11" s="88">
        <v>0</v>
      </c>
      <c r="R11" s="88">
        <v>0</v>
      </c>
      <c r="S11" s="116">
        <v>0</v>
      </c>
      <c r="U11" s="115"/>
      <c r="V11" s="116"/>
      <c r="W11">
        <v>-257</v>
      </c>
      <c r="X11">
        <v>-341</v>
      </c>
      <c r="Y11">
        <v>0</v>
      </c>
      <c r="Z11">
        <v>-85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-267</v>
      </c>
      <c r="O12" s="88">
        <v>-341</v>
      </c>
      <c r="P12" s="88">
        <v>-89</v>
      </c>
      <c r="Q12" s="88">
        <v>0</v>
      </c>
      <c r="R12" s="88">
        <v>0</v>
      </c>
      <c r="S12" s="116">
        <v>0</v>
      </c>
      <c r="U12" s="115"/>
      <c r="V12" s="116"/>
      <c r="W12">
        <v>-267</v>
      </c>
      <c r="X12">
        <v>-341</v>
      </c>
      <c r="Y12">
        <v>0</v>
      </c>
      <c r="Z12">
        <v>-89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-275</v>
      </c>
      <c r="O13" s="88">
        <v>-346</v>
      </c>
      <c r="P13" s="88">
        <v>-90</v>
      </c>
      <c r="Q13" s="88">
        <v>0</v>
      </c>
      <c r="R13" s="88">
        <v>0</v>
      </c>
      <c r="S13" s="116">
        <v>0</v>
      </c>
      <c r="U13" s="115"/>
      <c r="V13" s="116"/>
      <c r="W13">
        <v>-275</v>
      </c>
      <c r="X13">
        <v>-346</v>
      </c>
      <c r="Y13">
        <v>0</v>
      </c>
      <c r="Z13">
        <v>-90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-283</v>
      </c>
      <c r="O14" s="88">
        <v>-336</v>
      </c>
      <c r="P14" s="88">
        <v>-95</v>
      </c>
      <c r="Q14" s="88">
        <v>0</v>
      </c>
      <c r="R14" s="88">
        <v>0</v>
      </c>
      <c r="S14" s="116">
        <v>0</v>
      </c>
      <c r="U14" s="115"/>
      <c r="V14" s="116"/>
      <c r="W14">
        <v>-283</v>
      </c>
      <c r="X14">
        <v>-336</v>
      </c>
      <c r="Y14">
        <v>0</v>
      </c>
      <c r="Z14">
        <v>-95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-248</v>
      </c>
      <c r="O15" s="88">
        <v>-341</v>
      </c>
      <c r="P15" s="88">
        <v>-101</v>
      </c>
      <c r="Q15" s="88">
        <v>0</v>
      </c>
      <c r="R15" s="88">
        <v>0</v>
      </c>
      <c r="S15" s="116">
        <v>0</v>
      </c>
      <c r="U15" s="115"/>
      <c r="V15" s="116"/>
      <c r="W15">
        <v>-248</v>
      </c>
      <c r="X15">
        <v>-341</v>
      </c>
      <c r="Y15">
        <v>0</v>
      </c>
      <c r="Z15">
        <v>-101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-236</v>
      </c>
      <c r="O16" s="88">
        <v>-341</v>
      </c>
      <c r="P16" s="88">
        <v>-103</v>
      </c>
      <c r="Q16" s="88">
        <v>0</v>
      </c>
      <c r="R16" s="88">
        <v>0</v>
      </c>
      <c r="S16" s="116">
        <v>0</v>
      </c>
      <c r="U16" s="115"/>
      <c r="V16" s="116"/>
      <c r="W16">
        <v>-236</v>
      </c>
      <c r="X16">
        <v>-341</v>
      </c>
      <c r="Y16">
        <v>0</v>
      </c>
      <c r="Z16">
        <v>-103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-224</v>
      </c>
      <c r="O17" s="88">
        <v>-336</v>
      </c>
      <c r="P17" s="88">
        <v>-104</v>
      </c>
      <c r="Q17" s="88">
        <v>0</v>
      </c>
      <c r="R17" s="88">
        <v>0</v>
      </c>
      <c r="S17" s="116">
        <v>0</v>
      </c>
      <c r="U17" s="115"/>
      <c r="V17" s="116"/>
      <c r="W17">
        <v>-224</v>
      </c>
      <c r="X17">
        <v>-336</v>
      </c>
      <c r="Y17">
        <v>0</v>
      </c>
      <c r="Z17">
        <v>-104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-221</v>
      </c>
      <c r="O18" s="88">
        <v>-336</v>
      </c>
      <c r="P18" s="88">
        <v>-103</v>
      </c>
      <c r="Q18" s="88">
        <v>0</v>
      </c>
      <c r="R18" s="88">
        <v>0</v>
      </c>
      <c r="S18" s="116">
        <v>0</v>
      </c>
      <c r="U18" s="115"/>
      <c r="V18" s="116"/>
      <c r="W18">
        <v>-221</v>
      </c>
      <c r="X18">
        <v>-336</v>
      </c>
      <c r="Y18">
        <v>0</v>
      </c>
      <c r="Z18">
        <v>-103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0.67</v>
      </c>
      <c r="N19" s="115">
        <v>-203</v>
      </c>
      <c r="O19" s="88">
        <v>-341</v>
      </c>
      <c r="P19" s="88">
        <v>-110</v>
      </c>
      <c r="Q19" s="88">
        <v>0</v>
      </c>
      <c r="R19" s="88">
        <v>0</v>
      </c>
      <c r="S19" s="116">
        <v>0</v>
      </c>
      <c r="U19" s="115"/>
      <c r="V19" s="116"/>
      <c r="W19">
        <v>-203</v>
      </c>
      <c r="X19">
        <v>-341</v>
      </c>
      <c r="Y19">
        <v>0.67</v>
      </c>
      <c r="Z19">
        <v>-110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0.77</v>
      </c>
      <c r="N20" s="115">
        <v>-190</v>
      </c>
      <c r="O20" s="88">
        <v>-331</v>
      </c>
      <c r="P20" s="88">
        <v>-103</v>
      </c>
      <c r="Q20" s="88">
        <v>0</v>
      </c>
      <c r="R20" s="88">
        <v>0</v>
      </c>
      <c r="S20" s="116">
        <v>0</v>
      </c>
      <c r="U20" s="115"/>
      <c r="V20" s="116"/>
      <c r="W20">
        <v>-190</v>
      </c>
      <c r="X20">
        <v>-331</v>
      </c>
      <c r="Y20">
        <v>0.77</v>
      </c>
      <c r="Z20">
        <v>-103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2.87</v>
      </c>
      <c r="N21" s="115">
        <v>-164</v>
      </c>
      <c r="O21" s="88">
        <v>-316</v>
      </c>
      <c r="P21" s="88">
        <v>-83</v>
      </c>
      <c r="Q21" s="88">
        <v>0</v>
      </c>
      <c r="R21" s="88">
        <v>0</v>
      </c>
      <c r="S21" s="116">
        <v>0</v>
      </c>
      <c r="U21" s="115"/>
      <c r="V21" s="116"/>
      <c r="W21">
        <v>-164</v>
      </c>
      <c r="X21">
        <v>-316</v>
      </c>
      <c r="Y21">
        <v>2.87</v>
      </c>
      <c r="Z21">
        <v>-83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3.26</v>
      </c>
      <c r="N22" s="115">
        <v>-135</v>
      </c>
      <c r="O22" s="88">
        <v>-296</v>
      </c>
      <c r="P22" s="88">
        <v>-62</v>
      </c>
      <c r="Q22" s="88">
        <v>0</v>
      </c>
      <c r="R22" s="88">
        <v>0</v>
      </c>
      <c r="S22" s="116">
        <v>0</v>
      </c>
      <c r="U22" s="115"/>
      <c r="V22" s="116"/>
      <c r="W22">
        <v>-135</v>
      </c>
      <c r="X22">
        <v>-296</v>
      </c>
      <c r="Y22">
        <v>3.26</v>
      </c>
      <c r="Z22">
        <v>-62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9.58</v>
      </c>
      <c r="N23" s="115">
        <v>-100</v>
      </c>
      <c r="O23" s="88">
        <v>-276</v>
      </c>
      <c r="P23" s="88">
        <v>-95</v>
      </c>
      <c r="Q23" s="88">
        <v>0</v>
      </c>
      <c r="R23" s="88">
        <v>0</v>
      </c>
      <c r="S23" s="116">
        <v>0</v>
      </c>
      <c r="U23" s="115"/>
      <c r="V23" s="116"/>
      <c r="W23">
        <v>-100</v>
      </c>
      <c r="X23">
        <v>-276</v>
      </c>
      <c r="Y23">
        <v>9.58</v>
      </c>
      <c r="Z23">
        <v>-95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9.39</v>
      </c>
      <c r="N24" s="115">
        <v>-48</v>
      </c>
      <c r="O24" s="88">
        <v>-296</v>
      </c>
      <c r="P24" s="88">
        <v>-61</v>
      </c>
      <c r="Q24" s="88">
        <v>0</v>
      </c>
      <c r="R24" s="88">
        <v>0</v>
      </c>
      <c r="S24" s="116">
        <v>0</v>
      </c>
      <c r="U24" s="115"/>
      <c r="V24" s="116"/>
      <c r="W24">
        <v>-48</v>
      </c>
      <c r="X24">
        <v>-296</v>
      </c>
      <c r="Y24">
        <v>9.39</v>
      </c>
      <c r="Z24">
        <v>-61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6.04</v>
      </c>
      <c r="N25" s="115">
        <v>0</v>
      </c>
      <c r="O25" s="88">
        <v>-317</v>
      </c>
      <c r="P25" s="88">
        <v>-22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-317</v>
      </c>
      <c r="Y25">
        <v>6.04</v>
      </c>
      <c r="Z25">
        <v>-22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5.85</v>
      </c>
      <c r="N26" s="115">
        <v>0</v>
      </c>
      <c r="O26" s="88">
        <v>-300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-300</v>
      </c>
      <c r="Y26">
        <v>5.85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5.56</v>
      </c>
      <c r="N27" s="115">
        <v>0</v>
      </c>
      <c r="O27" s="88">
        <v>-175</v>
      </c>
      <c r="P27" s="88">
        <v>-9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-175</v>
      </c>
      <c r="Y27">
        <v>5.56</v>
      </c>
      <c r="Z27">
        <v>-9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6.23</v>
      </c>
      <c r="N28" s="115">
        <v>0</v>
      </c>
      <c r="O28" s="88">
        <v>-176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-176</v>
      </c>
      <c r="Y28">
        <v>6.23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8.24</v>
      </c>
      <c r="N29" s="115">
        <v>0</v>
      </c>
      <c r="O29" s="88">
        <v>-66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-66</v>
      </c>
      <c r="Y29">
        <v>8.24</v>
      </c>
      <c r="Z29">
        <v>0</v>
      </c>
    </row>
    <row r="30" spans="7:26">
      <c r="G30" t="s">
        <v>72</v>
      </c>
      <c r="H30" s="115">
        <v>23.95</v>
      </c>
      <c r="I30" s="88">
        <v>0</v>
      </c>
      <c r="J30" s="88">
        <v>0</v>
      </c>
      <c r="K30" s="88">
        <v>0</v>
      </c>
      <c r="L30" s="88">
        <v>0</v>
      </c>
      <c r="M30" s="116">
        <v>8.82</v>
      </c>
      <c r="N30" s="115">
        <v>0</v>
      </c>
      <c r="O30" s="88">
        <v>-10</v>
      </c>
      <c r="P30" s="88">
        <v>-141.69999999999999</v>
      </c>
      <c r="Q30" s="88">
        <v>0</v>
      </c>
      <c r="R30" s="88">
        <v>0</v>
      </c>
      <c r="S30" s="116">
        <v>0</v>
      </c>
      <c r="U30" s="115"/>
      <c r="V30" s="116"/>
      <c r="W30">
        <v>23.95</v>
      </c>
      <c r="X30">
        <v>-10</v>
      </c>
      <c r="Y30">
        <v>8.82</v>
      </c>
      <c r="Z30">
        <v>-141.69999999999999</v>
      </c>
    </row>
    <row r="31" spans="7:26">
      <c r="G31" t="s">
        <v>73</v>
      </c>
      <c r="H31" s="115">
        <v>103.48</v>
      </c>
      <c r="I31" s="88">
        <v>0</v>
      </c>
      <c r="J31" s="88">
        <v>0</v>
      </c>
      <c r="K31" s="88">
        <v>0</v>
      </c>
      <c r="L31" s="88">
        <v>0</v>
      </c>
      <c r="M31" s="116">
        <v>6.23</v>
      </c>
      <c r="N31" s="115">
        <v>0</v>
      </c>
      <c r="O31" s="88">
        <v>-10</v>
      </c>
      <c r="P31" s="88">
        <v>-141</v>
      </c>
      <c r="Q31" s="88">
        <v>0</v>
      </c>
      <c r="R31" s="88">
        <v>0</v>
      </c>
      <c r="S31" s="116">
        <v>0</v>
      </c>
      <c r="U31" s="115"/>
      <c r="V31" s="116"/>
      <c r="W31">
        <v>103.48</v>
      </c>
      <c r="X31">
        <v>-10</v>
      </c>
      <c r="Y31">
        <v>6.23</v>
      </c>
      <c r="Z31">
        <v>-141</v>
      </c>
    </row>
    <row r="32" spans="7:26">
      <c r="G32" t="s">
        <v>74</v>
      </c>
      <c r="H32" s="115">
        <v>31.62</v>
      </c>
      <c r="I32" s="88">
        <v>0</v>
      </c>
      <c r="J32" s="88">
        <v>0</v>
      </c>
      <c r="K32" s="88">
        <v>0</v>
      </c>
      <c r="L32" s="88">
        <v>0</v>
      </c>
      <c r="M32" s="116">
        <v>5.37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31.62</v>
      </c>
      <c r="X32">
        <v>0</v>
      </c>
      <c r="Y32">
        <v>5.37</v>
      </c>
      <c r="Z32">
        <v>0</v>
      </c>
    </row>
    <row r="33" spans="7:26">
      <c r="G33" t="s">
        <v>75</v>
      </c>
      <c r="H33" s="115">
        <v>67.08</v>
      </c>
      <c r="I33" s="88">
        <v>0</v>
      </c>
      <c r="J33" s="88">
        <v>0</v>
      </c>
      <c r="K33" s="88">
        <v>0</v>
      </c>
      <c r="L33" s="88">
        <v>0</v>
      </c>
      <c r="M33" s="116">
        <v>2.0099999999999998</v>
      </c>
      <c r="N33" s="115">
        <v>0</v>
      </c>
      <c r="O33" s="88">
        <v>0</v>
      </c>
      <c r="P33" s="88">
        <v>-20</v>
      </c>
      <c r="Q33" s="88">
        <v>0</v>
      </c>
      <c r="R33" s="88">
        <v>0</v>
      </c>
      <c r="S33" s="116">
        <v>0</v>
      </c>
      <c r="U33" s="115"/>
      <c r="V33" s="116"/>
      <c r="W33">
        <v>67.08</v>
      </c>
      <c r="X33">
        <v>0</v>
      </c>
      <c r="Y33">
        <v>2.0099999999999998</v>
      </c>
      <c r="Z33">
        <v>-20</v>
      </c>
    </row>
    <row r="34" spans="7:26">
      <c r="G34" t="s">
        <v>76</v>
      </c>
      <c r="H34" s="115">
        <v>114.02</v>
      </c>
      <c r="I34" s="88">
        <v>0</v>
      </c>
      <c r="J34" s="88">
        <v>0</v>
      </c>
      <c r="K34" s="88">
        <v>0</v>
      </c>
      <c r="L34" s="88">
        <v>0</v>
      </c>
      <c r="M34" s="116">
        <v>2.59</v>
      </c>
      <c r="N34" s="115">
        <v>0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/>
      <c r="V34" s="116"/>
      <c r="W34">
        <v>114.02</v>
      </c>
      <c r="X34">
        <v>0</v>
      </c>
      <c r="Y34">
        <v>2.59</v>
      </c>
      <c r="Z34">
        <v>-20</v>
      </c>
    </row>
    <row r="35" spans="7:26">
      <c r="G35" t="s">
        <v>77</v>
      </c>
      <c r="H35" s="115">
        <v>145.63999999999999</v>
      </c>
      <c r="I35" s="88">
        <v>0</v>
      </c>
      <c r="J35" s="88">
        <v>0</v>
      </c>
      <c r="K35" s="88">
        <v>0</v>
      </c>
      <c r="L35" s="88">
        <v>0</v>
      </c>
      <c r="M35" s="116">
        <v>4.22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145.63999999999999</v>
      </c>
      <c r="X35">
        <v>0</v>
      </c>
      <c r="Y35">
        <v>4.22</v>
      </c>
      <c r="Z35">
        <v>0</v>
      </c>
    </row>
    <row r="36" spans="7:26">
      <c r="G36" t="s">
        <v>78</v>
      </c>
      <c r="H36" s="115">
        <v>172.47</v>
      </c>
      <c r="I36" s="88">
        <v>0</v>
      </c>
      <c r="J36" s="88">
        <v>0</v>
      </c>
      <c r="K36" s="88">
        <v>0</v>
      </c>
      <c r="L36" s="88">
        <v>0</v>
      </c>
      <c r="M36" s="116">
        <v>6.23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172.47</v>
      </c>
      <c r="X36">
        <v>0</v>
      </c>
      <c r="Y36">
        <v>6.23</v>
      </c>
      <c r="Z36">
        <v>0</v>
      </c>
    </row>
    <row r="37" spans="7:26">
      <c r="G37" t="s">
        <v>79</v>
      </c>
      <c r="H37" s="115">
        <v>91.03</v>
      </c>
      <c r="I37" s="88">
        <v>0</v>
      </c>
      <c r="J37" s="88">
        <v>0</v>
      </c>
      <c r="K37" s="88">
        <v>0</v>
      </c>
      <c r="L37" s="88">
        <v>0</v>
      </c>
      <c r="M37" s="116">
        <v>4.9800000000000004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91.03</v>
      </c>
      <c r="X37">
        <v>0</v>
      </c>
      <c r="Y37">
        <v>4.9800000000000004</v>
      </c>
      <c r="Z37">
        <v>0</v>
      </c>
    </row>
    <row r="38" spans="7:26">
      <c r="G38" t="s">
        <v>80</v>
      </c>
      <c r="H38" s="115">
        <v>67.069999999999993</v>
      </c>
      <c r="I38" s="88">
        <v>0</v>
      </c>
      <c r="J38" s="88">
        <v>0</v>
      </c>
      <c r="K38" s="88">
        <v>0</v>
      </c>
      <c r="L38" s="88">
        <v>0</v>
      </c>
      <c r="M38" s="116">
        <v>5.94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67.069999999999993</v>
      </c>
      <c r="X38">
        <v>0</v>
      </c>
      <c r="Y38">
        <v>5.94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9.49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9.49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4.0199999999999996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4.0199999999999996</v>
      </c>
      <c r="Z40">
        <v>0</v>
      </c>
    </row>
    <row r="41" spans="7:26">
      <c r="G41" t="s">
        <v>83</v>
      </c>
      <c r="H41" s="115">
        <v>30.28</v>
      </c>
      <c r="I41" s="88">
        <v>0</v>
      </c>
      <c r="J41" s="88">
        <v>0</v>
      </c>
      <c r="K41" s="88">
        <v>0</v>
      </c>
      <c r="L41" s="88">
        <v>0</v>
      </c>
      <c r="M41" s="116">
        <v>4.5</v>
      </c>
      <c r="N41" s="115">
        <v>0</v>
      </c>
      <c r="O41" s="88">
        <v>0</v>
      </c>
      <c r="P41" s="88">
        <v>-20</v>
      </c>
      <c r="Q41" s="88">
        <v>0</v>
      </c>
      <c r="R41" s="88">
        <v>0</v>
      </c>
      <c r="S41" s="116">
        <v>0</v>
      </c>
      <c r="U41" s="115"/>
      <c r="V41" s="116"/>
      <c r="W41">
        <v>30.28</v>
      </c>
      <c r="X41">
        <v>0</v>
      </c>
      <c r="Y41">
        <v>4.5</v>
      </c>
      <c r="Z41">
        <v>-20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3.35</v>
      </c>
      <c r="N42" s="115">
        <v>0</v>
      </c>
      <c r="O42" s="88">
        <v>0</v>
      </c>
      <c r="P42" s="88">
        <v>-20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3.35</v>
      </c>
      <c r="Z42">
        <v>-20</v>
      </c>
    </row>
    <row r="43" spans="7:26">
      <c r="G43" t="s">
        <v>85</v>
      </c>
      <c r="H43" s="115">
        <v>90.07</v>
      </c>
      <c r="I43" s="88">
        <v>0</v>
      </c>
      <c r="J43" s="88">
        <v>0</v>
      </c>
      <c r="K43" s="88">
        <v>0</v>
      </c>
      <c r="L43" s="88">
        <v>0</v>
      </c>
      <c r="M43" s="116">
        <v>3.74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90.07</v>
      </c>
      <c r="X43">
        <v>0</v>
      </c>
      <c r="Y43">
        <v>3.74</v>
      </c>
      <c r="Z43">
        <v>0</v>
      </c>
    </row>
    <row r="44" spans="7:26">
      <c r="G44" t="s">
        <v>86</v>
      </c>
      <c r="H44" s="115">
        <v>83.36</v>
      </c>
      <c r="I44" s="88">
        <v>0</v>
      </c>
      <c r="J44" s="88">
        <v>0</v>
      </c>
      <c r="K44" s="88">
        <v>0</v>
      </c>
      <c r="L44" s="88">
        <v>0</v>
      </c>
      <c r="M44" s="116">
        <v>3.26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83.36</v>
      </c>
      <c r="X44">
        <v>0</v>
      </c>
      <c r="Y44">
        <v>3.26</v>
      </c>
      <c r="Z44">
        <v>0</v>
      </c>
    </row>
    <row r="45" spans="7:26">
      <c r="G45" t="s">
        <v>87</v>
      </c>
      <c r="H45" s="115">
        <v>91.98</v>
      </c>
      <c r="I45" s="88">
        <v>0</v>
      </c>
      <c r="J45" s="88">
        <v>0</v>
      </c>
      <c r="K45" s="88">
        <v>0</v>
      </c>
      <c r="L45" s="88">
        <v>0</v>
      </c>
      <c r="M45" s="116">
        <v>2.4</v>
      </c>
      <c r="N45" s="115">
        <v>0</v>
      </c>
      <c r="O45" s="88">
        <v>0</v>
      </c>
      <c r="P45" s="88">
        <v>-20</v>
      </c>
      <c r="Q45" s="88">
        <v>0</v>
      </c>
      <c r="R45" s="88">
        <v>0</v>
      </c>
      <c r="S45" s="116">
        <v>0</v>
      </c>
      <c r="U45" s="115"/>
      <c r="V45" s="116"/>
      <c r="W45">
        <v>91.98</v>
      </c>
      <c r="X45">
        <v>0</v>
      </c>
      <c r="Y45">
        <v>2.4</v>
      </c>
      <c r="Z45">
        <v>-20</v>
      </c>
    </row>
    <row r="46" spans="7:26">
      <c r="G46" t="s">
        <v>88</v>
      </c>
      <c r="H46" s="115">
        <v>81.44</v>
      </c>
      <c r="I46" s="88">
        <v>0</v>
      </c>
      <c r="J46" s="88">
        <v>0</v>
      </c>
      <c r="K46" s="88">
        <v>0</v>
      </c>
      <c r="L46" s="88">
        <v>0</v>
      </c>
      <c r="M46" s="116">
        <v>3.07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81.44</v>
      </c>
      <c r="X46">
        <v>0</v>
      </c>
      <c r="Y46">
        <v>3.07</v>
      </c>
      <c r="Z46">
        <v>0</v>
      </c>
    </row>
    <row r="47" spans="7:26">
      <c r="G47" t="s">
        <v>89</v>
      </c>
      <c r="H47" s="115">
        <v>167.69</v>
      </c>
      <c r="I47" s="88">
        <v>0</v>
      </c>
      <c r="J47" s="88">
        <v>0</v>
      </c>
      <c r="K47" s="88">
        <v>0</v>
      </c>
      <c r="L47" s="88">
        <v>0</v>
      </c>
      <c r="M47" s="116">
        <v>8.14</v>
      </c>
      <c r="N47" s="115">
        <v>0</v>
      </c>
      <c r="O47" s="88">
        <v>0</v>
      </c>
      <c r="P47" s="88">
        <v>-50</v>
      </c>
      <c r="Q47" s="88">
        <v>0</v>
      </c>
      <c r="R47" s="88">
        <v>0</v>
      </c>
      <c r="S47" s="116">
        <v>0</v>
      </c>
      <c r="U47" s="115"/>
      <c r="V47" s="116"/>
      <c r="W47">
        <v>167.69</v>
      </c>
      <c r="X47">
        <v>0</v>
      </c>
      <c r="Y47">
        <v>8.14</v>
      </c>
      <c r="Z47">
        <v>-50</v>
      </c>
    </row>
    <row r="48" spans="7:26">
      <c r="G48" t="s">
        <v>90</v>
      </c>
      <c r="H48" s="115">
        <v>140.86000000000001</v>
      </c>
      <c r="I48" s="88">
        <v>0</v>
      </c>
      <c r="J48" s="88">
        <v>0</v>
      </c>
      <c r="K48" s="88">
        <v>0</v>
      </c>
      <c r="L48" s="88">
        <v>0</v>
      </c>
      <c r="M48" s="116">
        <v>4.0199999999999996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140.86000000000001</v>
      </c>
      <c r="X48">
        <v>0</v>
      </c>
      <c r="Y48">
        <v>4.0199999999999996</v>
      </c>
      <c r="Z48">
        <v>0</v>
      </c>
    </row>
    <row r="49" spans="7:26">
      <c r="G49" t="s">
        <v>91</v>
      </c>
      <c r="H49" s="115">
        <v>27.98</v>
      </c>
      <c r="I49" s="88">
        <v>0</v>
      </c>
      <c r="J49" s="88">
        <v>0</v>
      </c>
      <c r="K49" s="88">
        <v>0</v>
      </c>
      <c r="L49" s="88">
        <v>0</v>
      </c>
      <c r="M49" s="116">
        <v>0.48</v>
      </c>
      <c r="N49" s="115">
        <v>0</v>
      </c>
      <c r="O49" s="88">
        <v>0</v>
      </c>
      <c r="P49" s="88">
        <v>-61</v>
      </c>
      <c r="Q49" s="88">
        <v>0</v>
      </c>
      <c r="R49" s="88">
        <v>0</v>
      </c>
      <c r="S49" s="116">
        <v>0</v>
      </c>
      <c r="U49" s="115"/>
      <c r="V49" s="116"/>
      <c r="W49">
        <v>27.98</v>
      </c>
      <c r="X49">
        <v>0</v>
      </c>
      <c r="Y49">
        <v>0.48</v>
      </c>
      <c r="Z49">
        <v>-61</v>
      </c>
    </row>
    <row r="50" spans="7:26">
      <c r="G50" t="s">
        <v>92</v>
      </c>
      <c r="H50" s="115">
        <v>80.489999999999995</v>
      </c>
      <c r="I50" s="88">
        <v>0</v>
      </c>
      <c r="J50" s="88">
        <v>0</v>
      </c>
      <c r="K50" s="88">
        <v>0</v>
      </c>
      <c r="L50" s="88">
        <v>0</v>
      </c>
      <c r="M50" s="116">
        <v>3.64</v>
      </c>
      <c r="N50" s="115">
        <v>0</v>
      </c>
      <c r="O50" s="88">
        <v>-10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80.489999999999995</v>
      </c>
      <c r="X50">
        <v>-10</v>
      </c>
      <c r="Y50">
        <v>3.64</v>
      </c>
      <c r="Z50">
        <v>0</v>
      </c>
    </row>
    <row r="51" spans="7:26">
      <c r="G51" t="s">
        <v>93</v>
      </c>
      <c r="H51" s="115">
        <v>5.47</v>
      </c>
      <c r="I51" s="88">
        <v>0</v>
      </c>
      <c r="J51" s="88">
        <v>0</v>
      </c>
      <c r="K51" s="88">
        <v>0</v>
      </c>
      <c r="L51" s="88">
        <v>0</v>
      </c>
      <c r="M51" s="116">
        <v>4.5</v>
      </c>
      <c r="N51" s="115">
        <v>0</v>
      </c>
      <c r="O51" s="88">
        <v>-1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5.47</v>
      </c>
      <c r="X51">
        <v>-1</v>
      </c>
      <c r="Y51">
        <v>4.5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5.85</v>
      </c>
      <c r="N52" s="115">
        <v>0</v>
      </c>
      <c r="O52" s="88">
        <v>-1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-1</v>
      </c>
      <c r="Y52">
        <v>5.85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6.9</v>
      </c>
      <c r="N53" s="115">
        <v>0</v>
      </c>
      <c r="O53" s="88">
        <v>-10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-10</v>
      </c>
      <c r="Y53">
        <v>6.9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4.8899999999999997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4.8899999999999997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5.56</v>
      </c>
      <c r="N55" s="115">
        <v>0</v>
      </c>
      <c r="O55" s="88">
        <v>-50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-50</v>
      </c>
      <c r="Y55">
        <v>5.56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7.09</v>
      </c>
      <c r="N56" s="115">
        <v>0</v>
      </c>
      <c r="O56" s="88">
        <v>-72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-72</v>
      </c>
      <c r="Y56">
        <v>7.09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4.8899999999999997</v>
      </c>
      <c r="N57" s="115">
        <v>0</v>
      </c>
      <c r="O57" s="88">
        <v>-77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-77</v>
      </c>
      <c r="Y57">
        <v>4.8899999999999997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3.07</v>
      </c>
      <c r="N58" s="115">
        <v>0</v>
      </c>
      <c r="O58" s="88">
        <v>-72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-72</v>
      </c>
      <c r="Y58">
        <v>3.07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6.23</v>
      </c>
      <c r="N59" s="115">
        <v>0</v>
      </c>
      <c r="O59" s="88">
        <v>-82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-82</v>
      </c>
      <c r="Y59">
        <v>6.23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7.47</v>
      </c>
      <c r="N60" s="115">
        <v>0</v>
      </c>
      <c r="O60" s="88">
        <v>-82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-82</v>
      </c>
      <c r="Y60">
        <v>7.47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9.58</v>
      </c>
      <c r="N61" s="115">
        <v>0</v>
      </c>
      <c r="O61" s="88">
        <v>-80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-80</v>
      </c>
      <c r="Y61">
        <v>9.58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6.52</v>
      </c>
      <c r="N62" s="115">
        <v>0</v>
      </c>
      <c r="O62" s="88">
        <v>-80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-80</v>
      </c>
      <c r="Y62">
        <v>6.52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7.57</v>
      </c>
      <c r="N63" s="115">
        <v>0</v>
      </c>
      <c r="O63" s="88">
        <v>-40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-40</v>
      </c>
      <c r="Y63">
        <v>7.57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6.99</v>
      </c>
      <c r="N64" s="115">
        <v>0</v>
      </c>
      <c r="O64" s="88">
        <v>-35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-35</v>
      </c>
      <c r="Y64">
        <v>6.99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7.19</v>
      </c>
      <c r="N65" s="115">
        <v>0</v>
      </c>
      <c r="O65" s="88">
        <v>-40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-40</v>
      </c>
      <c r="Y65">
        <v>7.19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7.28</v>
      </c>
      <c r="N66" s="115">
        <v>0</v>
      </c>
      <c r="O66" s="88">
        <v>-106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-106</v>
      </c>
      <c r="Y66">
        <v>7.28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9.58</v>
      </c>
      <c r="N67" s="115">
        <v>0</v>
      </c>
      <c r="O67" s="88">
        <v>-136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-136</v>
      </c>
      <c r="Y67">
        <v>9.58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8.6199999999999992</v>
      </c>
      <c r="N68" s="115">
        <v>0</v>
      </c>
      <c r="O68" s="88">
        <v>-126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-126</v>
      </c>
      <c r="Y68">
        <v>8.6199999999999992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8.7200000000000006</v>
      </c>
      <c r="N69" s="115">
        <v>0</v>
      </c>
      <c r="O69" s="88">
        <v>-116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-116</v>
      </c>
      <c r="Y69">
        <v>8.7200000000000006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5.75</v>
      </c>
      <c r="N70" s="115">
        <v>0</v>
      </c>
      <c r="O70" s="88">
        <v>-91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-91</v>
      </c>
      <c r="Y70">
        <v>5.75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8.34</v>
      </c>
      <c r="N71" s="115">
        <v>0</v>
      </c>
      <c r="O71" s="88">
        <v>-51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-51</v>
      </c>
      <c r="Y71">
        <v>8.34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7.57</v>
      </c>
      <c r="N72" s="115">
        <v>0</v>
      </c>
      <c r="O72" s="88">
        <v>-21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-21</v>
      </c>
      <c r="Y72">
        <v>7.57</v>
      </c>
      <c r="Z72">
        <v>0</v>
      </c>
    </row>
    <row r="73" spans="7:26">
      <c r="G73" t="s">
        <v>115</v>
      </c>
      <c r="H73" s="115">
        <v>23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-140</v>
      </c>
      <c r="Q73" s="88">
        <v>0</v>
      </c>
      <c r="R73" s="88">
        <v>0</v>
      </c>
      <c r="S73" s="116">
        <v>0</v>
      </c>
      <c r="U73" s="115"/>
      <c r="V73" s="116"/>
      <c r="W73">
        <v>23</v>
      </c>
      <c r="X73">
        <v>0</v>
      </c>
      <c r="Y73">
        <v>0</v>
      </c>
      <c r="Z73">
        <v>-140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-63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0</v>
      </c>
      <c r="Z74">
        <v>-63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-75</v>
      </c>
      <c r="P75" s="88">
        <v>-138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-75</v>
      </c>
      <c r="Y75">
        <v>0</v>
      </c>
      <c r="Z75">
        <v>-138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-60</v>
      </c>
      <c r="P76" s="88">
        <v>-138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-60</v>
      </c>
      <c r="Y76">
        <v>0</v>
      </c>
      <c r="Z76">
        <v>-138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-65</v>
      </c>
      <c r="P77" s="88">
        <v>-142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-65</v>
      </c>
      <c r="Y77">
        <v>0</v>
      </c>
      <c r="Z77">
        <v>-142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-55</v>
      </c>
      <c r="P78" s="88">
        <v>-147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-55</v>
      </c>
      <c r="Y78">
        <v>0</v>
      </c>
      <c r="Z78">
        <v>-147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-35</v>
      </c>
      <c r="P79" s="88">
        <v>-132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-35</v>
      </c>
      <c r="Y79">
        <v>0</v>
      </c>
      <c r="Z79">
        <v>-132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-25</v>
      </c>
      <c r="P80" s="88">
        <v>-129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-25</v>
      </c>
      <c r="Y80">
        <v>0</v>
      </c>
      <c r="Z80">
        <v>-129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-25</v>
      </c>
      <c r="P81" s="88">
        <v>-139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-25</v>
      </c>
      <c r="Y81">
        <v>0</v>
      </c>
      <c r="Z81">
        <v>-139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-20</v>
      </c>
      <c r="P82" s="88">
        <v>-139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-20</v>
      </c>
      <c r="Y82">
        <v>0</v>
      </c>
      <c r="Z82">
        <v>-139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-40</v>
      </c>
      <c r="P83" s="88">
        <v>-165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-40</v>
      </c>
      <c r="Y83">
        <v>0</v>
      </c>
      <c r="Z83">
        <v>-165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-50</v>
      </c>
      <c r="P84" s="88">
        <v>-165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-50</v>
      </c>
      <c r="Y84">
        <v>0</v>
      </c>
      <c r="Z84">
        <v>-165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-70</v>
      </c>
      <c r="P85" s="88">
        <v>-193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-70</v>
      </c>
      <c r="Y85">
        <v>0</v>
      </c>
      <c r="Z85">
        <v>-193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-85</v>
      </c>
      <c r="P86" s="88">
        <v>-243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-85</v>
      </c>
      <c r="Y86">
        <v>0</v>
      </c>
      <c r="Z86">
        <v>-243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5.08</v>
      </c>
      <c r="N87" s="115">
        <v>0</v>
      </c>
      <c r="O87" s="88">
        <v>-105</v>
      </c>
      <c r="P87" s="88">
        <v>-37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-105</v>
      </c>
      <c r="Y87">
        <v>5.08</v>
      </c>
      <c r="Z87">
        <v>-37</v>
      </c>
    </row>
    <row r="88" spans="7:26">
      <c r="G88" t="s">
        <v>130</v>
      </c>
      <c r="H88" s="115">
        <v>3.83</v>
      </c>
      <c r="I88" s="88">
        <v>0</v>
      </c>
      <c r="J88" s="88">
        <v>0</v>
      </c>
      <c r="K88" s="88">
        <v>0</v>
      </c>
      <c r="L88" s="88">
        <v>0</v>
      </c>
      <c r="M88" s="116">
        <v>4.51</v>
      </c>
      <c r="N88" s="115">
        <v>0</v>
      </c>
      <c r="O88" s="88">
        <v>-126</v>
      </c>
      <c r="P88" s="88">
        <v>-73</v>
      </c>
      <c r="Q88" s="88">
        <v>0</v>
      </c>
      <c r="R88" s="88">
        <v>0</v>
      </c>
      <c r="S88" s="116">
        <v>0</v>
      </c>
      <c r="U88" s="115"/>
      <c r="V88" s="116"/>
      <c r="W88">
        <v>3.83</v>
      </c>
      <c r="X88">
        <v>-126</v>
      </c>
      <c r="Y88">
        <v>4.51</v>
      </c>
      <c r="Z88">
        <v>-73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3.45</v>
      </c>
      <c r="N89" s="115">
        <v>0</v>
      </c>
      <c r="O89" s="88">
        <v>-131</v>
      </c>
      <c r="P89" s="88">
        <v>-67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-131</v>
      </c>
      <c r="Y89">
        <v>3.45</v>
      </c>
      <c r="Z89">
        <v>-67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4.12</v>
      </c>
      <c r="N90" s="115">
        <v>0</v>
      </c>
      <c r="O90" s="88">
        <v>-151</v>
      </c>
      <c r="P90" s="88">
        <v>-93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-151</v>
      </c>
      <c r="Y90">
        <v>4.12</v>
      </c>
      <c r="Z90">
        <v>-93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2.87</v>
      </c>
      <c r="N91" s="115">
        <v>0</v>
      </c>
      <c r="O91" s="88">
        <v>-100</v>
      </c>
      <c r="P91" s="88">
        <v>-43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-100</v>
      </c>
      <c r="Y91">
        <v>2.87</v>
      </c>
      <c r="Z91">
        <v>-43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3.35</v>
      </c>
      <c r="N92" s="115">
        <v>0</v>
      </c>
      <c r="O92" s="88">
        <v>-115</v>
      </c>
      <c r="P92" s="88">
        <v>-56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-115</v>
      </c>
      <c r="Y92">
        <v>3.35</v>
      </c>
      <c r="Z92">
        <v>-56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5.75</v>
      </c>
      <c r="N93" s="115">
        <v>0</v>
      </c>
      <c r="O93" s="88">
        <v>-175</v>
      </c>
      <c r="P93" s="88">
        <v>-70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-175</v>
      </c>
      <c r="Y93">
        <v>5.75</v>
      </c>
      <c r="Z93">
        <v>-70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3.45</v>
      </c>
      <c r="N94" s="115">
        <v>0</v>
      </c>
      <c r="O94" s="88">
        <v>-200</v>
      </c>
      <c r="P94" s="88">
        <v>-15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-200</v>
      </c>
      <c r="Y94">
        <v>3.45</v>
      </c>
      <c r="Z94">
        <v>-15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2.4</v>
      </c>
      <c r="N95" s="115">
        <v>0</v>
      </c>
      <c r="O95" s="88">
        <v>-220</v>
      </c>
      <c r="P95" s="88">
        <v>-31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-220</v>
      </c>
      <c r="Y95">
        <v>2.4</v>
      </c>
      <c r="Z95">
        <v>-31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0.96</v>
      </c>
      <c r="N96" s="115">
        <v>0</v>
      </c>
      <c r="O96" s="88">
        <v>-237</v>
      </c>
      <c r="P96" s="88">
        <v>-46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-237</v>
      </c>
      <c r="Y96">
        <v>0.96</v>
      </c>
      <c r="Z96">
        <v>-46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-234.1</v>
      </c>
      <c r="P97" s="88">
        <v>-61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-234.1</v>
      </c>
      <c r="Y97">
        <v>0</v>
      </c>
      <c r="Z97">
        <v>-61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-250</v>
      </c>
      <c r="P98" s="88">
        <v>-74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-250</v>
      </c>
      <c r="Y98">
        <v>0</v>
      </c>
      <c r="Z98">
        <v>-74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0.41070249999999997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8.5264999999999966E-2</v>
      </c>
      <c r="N99" s="110">
        <f t="shared" si="1"/>
        <v>-0.97675000000000001</v>
      </c>
      <c r="O99" s="111">
        <f t="shared" si="1"/>
        <v>-2.993525</v>
      </c>
      <c r="P99" s="111">
        <f t="shared" si="1"/>
        <v>-1.234675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-0.56604750000000004</v>
      </c>
      <c r="X99">
        <f t="shared" si="1"/>
        <v>-2.993525</v>
      </c>
      <c r="Y99">
        <f t="shared" si="1"/>
        <v>8.5264999999999966E-2</v>
      </c>
      <c r="Z99">
        <f t="shared" si="1"/>
        <v>-1.234675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2023-02-02T10:15:22Z</dcterms:modified>
</cp:coreProperties>
</file>